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:\SROPP\EPPN\FPN\OPPIK - FPN\OPPIK_ Nemovitosti\Dokumenty k výzvám\příprava výzvy - cestovní ruch\final\"/>
    </mc:Choice>
  </mc:AlternateContent>
  <bookViews>
    <workbookView xWindow="0" yWindow="0" windowWidth="28800" windowHeight="11910"/>
  </bookViews>
  <sheets>
    <sheet name="RPJ" sheetId="1" r:id="rId1"/>
  </sheets>
  <definedNames>
    <definedName name="_xlnm._FilterDatabase" localSheetId="0" hidden="1">RPJ!$B$2:$D$11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6" i="1"/>
  <c r="K8" i="1" s="1"/>
  <c r="H18" i="1" s="1"/>
  <c r="K7" i="1"/>
  <c r="K9" i="1" s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L27" i="1"/>
  <c r="L26" i="1"/>
  <c r="L25" i="1"/>
  <c r="L24" i="1"/>
  <c r="L23" i="1"/>
  <c r="L22" i="1"/>
  <c r="L21" i="1"/>
  <c r="L20" i="1"/>
  <c r="L19" i="1"/>
  <c r="L18" i="1"/>
  <c r="L17" i="1"/>
  <c r="L16" i="1"/>
  <c r="H23" i="1" l="1"/>
  <c r="H19" i="1"/>
  <c r="H27" i="1"/>
  <c r="H31" i="1"/>
  <c r="H21" i="1"/>
  <c r="H25" i="1"/>
  <c r="I18" i="1"/>
  <c r="J18" i="1" s="1"/>
  <c r="I20" i="1"/>
  <c r="I22" i="1"/>
  <c r="I24" i="1"/>
  <c r="I26" i="1"/>
  <c r="I16" i="1"/>
  <c r="I34" i="1"/>
  <c r="I38" i="1"/>
  <c r="I42" i="1"/>
  <c r="I46" i="1"/>
  <c r="I31" i="1"/>
  <c r="I35" i="1"/>
  <c r="I39" i="1"/>
  <c r="I43" i="1"/>
  <c r="I47" i="1"/>
  <c r="I45" i="1"/>
  <c r="I41" i="1"/>
  <c r="I37" i="1"/>
  <c r="I33" i="1"/>
  <c r="I48" i="1"/>
  <c r="I44" i="1"/>
  <c r="I40" i="1"/>
  <c r="I36" i="1"/>
  <c r="I32" i="1"/>
  <c r="I17" i="1"/>
  <c r="I27" i="1"/>
  <c r="J27" i="1" s="1"/>
  <c r="I25" i="1"/>
  <c r="I23" i="1"/>
  <c r="J23" i="1" s="1"/>
  <c r="I21" i="1"/>
  <c r="I19" i="1"/>
  <c r="H32" i="1"/>
  <c r="H36" i="1"/>
  <c r="H40" i="1"/>
  <c r="H44" i="1"/>
  <c r="H48" i="1"/>
  <c r="H33" i="1"/>
  <c r="H37" i="1"/>
  <c r="H41" i="1"/>
  <c r="H45" i="1"/>
  <c r="H38" i="1"/>
  <c r="H46" i="1"/>
  <c r="H35" i="1"/>
  <c r="H43" i="1"/>
  <c r="H42" i="1"/>
  <c r="H39" i="1"/>
  <c r="J39" i="1" s="1"/>
  <c r="H34" i="1"/>
  <c r="H47" i="1"/>
  <c r="J47" i="1" s="1"/>
  <c r="H16" i="1"/>
  <c r="H17" i="1"/>
  <c r="J17" i="1" s="1"/>
  <c r="H26" i="1"/>
  <c r="J26" i="1" s="1"/>
  <c r="H24" i="1"/>
  <c r="H22" i="1"/>
  <c r="J22" i="1" s="1"/>
  <c r="H20" i="1"/>
  <c r="J34" i="1" l="1"/>
  <c r="J21" i="1"/>
  <c r="J31" i="1"/>
  <c r="D10" i="1" s="1"/>
  <c r="J42" i="1"/>
  <c r="J25" i="1"/>
  <c r="J19" i="1"/>
  <c r="D9" i="1"/>
  <c r="J16" i="1"/>
  <c r="J35" i="1"/>
  <c r="J38" i="1"/>
  <c r="J41" i="1"/>
  <c r="J33" i="1"/>
  <c r="J44" i="1"/>
  <c r="J36" i="1"/>
  <c r="J20" i="1"/>
  <c r="J24" i="1"/>
  <c r="J43" i="1"/>
  <c r="J46" i="1"/>
  <c r="J45" i="1"/>
  <c r="J37" i="1"/>
  <c r="J48" i="1"/>
  <c r="J40" i="1"/>
  <c r="J32" i="1"/>
  <c r="D11" i="1" l="1"/>
</calcChain>
</file>

<file path=xl/sharedStrings.xml><?xml version="1.0" encoding="utf-8"?>
<sst xmlns="http://schemas.openxmlformats.org/spreadsheetml/2006/main" count="48" uniqueCount="34">
  <si>
    <t>Místo realizace</t>
  </si>
  <si>
    <t>Verze 2.1</t>
  </si>
  <si>
    <t>Podporovaná aktivita</t>
  </si>
  <si>
    <t>Velikost podniku</t>
  </si>
  <si>
    <t>Délka RPJ</t>
  </si>
  <si>
    <t>Malý</t>
  </si>
  <si>
    <t>Začátek projektu</t>
  </si>
  <si>
    <t>Střední</t>
  </si>
  <si>
    <t>Závazek</t>
  </si>
  <si>
    <t>RPJ relevantní</t>
  </si>
  <si>
    <t>RPJ nerelevantní</t>
  </si>
  <si>
    <t>Relevantní</t>
  </si>
  <si>
    <t>Zaměstnanec</t>
  </si>
  <si>
    <t>Datum nástupu do provozovny</t>
  </si>
  <si>
    <t>Datum ukončení</t>
  </si>
  <si>
    <t>Úvazek</t>
  </si>
  <si>
    <t>Pracovní pozice</t>
  </si>
  <si>
    <t>Místo výkonu práce</t>
  </si>
  <si>
    <t>Výchozí RPJ</t>
  </si>
  <si>
    <t>Konečné RPJ</t>
  </si>
  <si>
    <t>Rozdíl RPJ</t>
  </si>
  <si>
    <t>skrytý odchod</t>
  </si>
  <si>
    <t>Kontrola vyplnění</t>
  </si>
  <si>
    <t>Poznámka</t>
  </si>
  <si>
    <t>Nerelevantní</t>
  </si>
  <si>
    <t>Konec projektu</t>
  </si>
  <si>
    <t>Čistý nárůst v provozovně</t>
  </si>
  <si>
    <t>Rekonstrukce nemovitostí</t>
  </si>
  <si>
    <t>Vyplňujte pouze bílé buňky. V hlavičce tabulky vyplňte místo realizace a velikost podniku.  Tabulka se vyplňuje za podpořenou provozovnu po celou dobu, ostatní provozovny se berou v úvahu do naplnění indikátoru. Při převodu stávajícího zaměstnance z jiné provozovny vyplňte do poznámky, že se jedná o převedeného zaměstnance a jeho původní datum nástupu do společnosti. Převedení zaměstnance z jiné provozovny do místa realizace samo o sobě nemusí vést ke splnění indikátoru č. 10400.</t>
  </si>
  <si>
    <t>Relevantní zaměstnanci jsou takoví, kteří jsou zaměstnáni do místa realizace. Nerelevantní jsou všichni ostatní.</t>
  </si>
  <si>
    <t>Součet</t>
  </si>
  <si>
    <t>Průměr</t>
  </si>
  <si>
    <t>Mezisoučet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</si>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</sst>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9" tint="0.39997558519241921"/>
      <name val="Calibri"/>
      <family val="2"/>
      <charset val="238"/>
      <scheme val="minor"/>
    </font>
    <font>
      <sz val="22"/>
      <color theme="4" tint="0.3999755851924192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4" fontId="0" fillId="0" borderId="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6" xfId="0" applyBorder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2" fillId="0" borderId="0" xfId="0" applyFont="1"/>
    <xf numFmtId="2" fontId="3" fillId="0" borderId="0" xfId="1" applyNumberFormat="1" applyFont="1" applyFill="1"/>
    <xf numFmtId="164" fontId="1" fillId="3" borderId="0" xfId="2" applyNumberFormat="1"/>
    <xf numFmtId="164" fontId="1" fillId="0" borderId="0" xfId="1" applyNumberFormat="1" applyFill="1"/>
    <xf numFmtId="0" fontId="0" fillId="0" borderId="6" xfId="0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4" borderId="1" xfId="0" applyFont="1" applyFill="1" applyBorder="1"/>
    <xf numFmtId="14" fontId="0" fillId="0" borderId="0" xfId="0" applyNumberFormat="1"/>
    <xf numFmtId="0" fontId="6" fillId="0" borderId="0" xfId="0" applyFont="1"/>
    <xf numFmtId="2" fontId="0" fillId="4" borderId="0" xfId="0" applyNumberFormat="1" applyFill="1" applyProtection="1">
      <protection hidden="1"/>
    </xf>
    <xf numFmtId="164" fontId="1" fillId="4" borderId="0" xfId="1" applyNumberFormat="1" applyFill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4" borderId="3" xfId="0" applyFont="1" applyFill="1" applyBorder="1"/>
    <xf numFmtId="0" fontId="2" fillId="4" borderId="4" xfId="0" applyFont="1" applyFill="1" applyBorder="1"/>
    <xf numFmtId="0" fontId="0" fillId="0" borderId="1" xfId="0" applyBorder="1"/>
    <xf numFmtId="0" fontId="2" fillId="4" borderId="2" xfId="0" applyFont="1" applyFill="1" applyBorder="1"/>
    <xf numFmtId="14" fontId="0" fillId="0" borderId="6" xfId="0" applyNumberFormat="1" applyBorder="1" applyProtection="1">
      <protection locked="0"/>
    </xf>
    <xf numFmtId="2" fontId="2" fillId="2" borderId="8" xfId="1" applyNumberFormat="1" applyFont="1" applyBorder="1"/>
    <xf numFmtId="2" fontId="7" fillId="4" borderId="10" xfId="1" applyNumberFormat="1" applyFont="1" applyFill="1" applyBorder="1"/>
    <xf numFmtId="2" fontId="2" fillId="4" borderId="12" xfId="0" applyNumberFormat="1" applyFont="1" applyFill="1" applyBorder="1"/>
    <xf numFmtId="0" fontId="2" fillId="4" borderId="5" xfId="0" applyFont="1" applyFill="1" applyBorder="1"/>
    <xf numFmtId="0" fontId="7" fillId="4" borderId="4" xfId="0" applyFont="1" applyFill="1" applyBorder="1"/>
    <xf numFmtId="0" fontId="0" fillId="0" borderId="16" xfId="0" applyBorder="1"/>
    <xf numFmtId="14" fontId="0" fillId="0" borderId="15" xfId="0" applyNumberForma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5" borderId="13" xfId="0" applyFill="1" applyBorder="1" applyAlignment="1">
      <alignment horizontal="justify" vertical="top" wrapText="1"/>
    </xf>
    <xf numFmtId="0" fontId="0" fillId="5" borderId="0" xfId="0" applyFill="1" applyBorder="1" applyAlignment="1">
      <alignment horizontal="justify" vertical="top" wrapText="1"/>
    </xf>
    <xf numFmtId="0" fontId="0" fillId="5" borderId="9" xfId="0" applyFill="1" applyBorder="1" applyAlignment="1">
      <alignment horizontal="justify" vertical="top" wrapText="1"/>
    </xf>
    <xf numFmtId="0" fontId="0" fillId="5" borderId="8" xfId="0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0" fontId="0" fillId="5" borderId="10" xfId="0" applyFill="1" applyBorder="1" applyAlignment="1">
      <alignment horizontal="justify" vertical="top" wrapText="1"/>
    </xf>
    <xf numFmtId="0" fontId="0" fillId="5" borderId="11" xfId="0" applyFill="1" applyBorder="1" applyAlignment="1">
      <alignment horizontal="justify" vertical="top" wrapText="1"/>
    </xf>
    <xf numFmtId="0" fontId="0" fillId="5" borderId="14" xfId="0" applyFill="1" applyBorder="1" applyAlignment="1">
      <alignment horizontal="justify" vertical="top" wrapText="1"/>
    </xf>
    <xf numFmtId="0" fontId="0" fillId="5" borderId="12" xfId="0" applyFill="1" applyBorder="1" applyAlignment="1">
      <alignment horizontal="justify" vertical="top" wrapText="1"/>
    </xf>
    <xf numFmtId="0" fontId="0" fillId="0" borderId="0" xfId="0" applyFill="1" applyBorder="1" applyAlignment="1">
      <alignment vertical="top" wrapText="1"/>
    </xf>
  </cellXfs>
  <cellStyles count="3">
    <cellStyle name="20 % – Zvýraznění5" xfId="1" builtinId="46"/>
    <cellStyle name="20 % – Zvýraznění6" xfId="2" builtinId="50"/>
    <cellStyle name="Normální" xfId="0" builtinId="0"/>
  </cellStyles>
  <dxfs count="37">
    <dxf>
      <fill>
        <patternFill>
          <bgColor theme="0"/>
        </patternFill>
      </fill>
    </dxf>
    <dxf>
      <protection locked="0" hidden="0"/>
    </dxf>
    <dxf>
      <numFmt numFmtId="165" formatCode="d/m/yyyy"/>
      <protection locked="1" hidden="0"/>
    </dxf>
    <dxf>
      <numFmt numFmtId="164" formatCode="0.00_ ;[Red]\-0.00\ "/>
      <border diagonalUp="0" diagonalDown="0">
        <left/>
        <right style="thin">
          <color indexed="64"/>
        </right>
        <top/>
        <bottom/>
      </border>
      <protection locked="1" hidden="0"/>
    </dxf>
    <dxf>
      <numFmt numFmtId="164" formatCode="0.00_ ;[Red]\-0.00\ "/>
      <protection locked="1" hidden="0"/>
    </dxf>
    <dxf>
      <numFmt numFmtId="164" formatCode="0.00_ ;[Red]\-0.00\ "/>
      <protection locked="1" hidden="0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65" formatCode="d/m/yyyy"/>
      <protection locked="0" hidden="0"/>
    </dxf>
    <dxf>
      <protection locked="0" hidden="0"/>
    </dxf>
    <dxf>
      <numFmt numFmtId="165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  <dxf>
      <numFmt numFmtId="0" formatCode="General"/>
      <border diagonalUp="0" diagonalDown="0">
        <left style="thin">
          <color indexed="64"/>
        </left>
        <right/>
        <top/>
        <bottom/>
      </border>
      <protection locked="1" hidden="1"/>
    </dxf>
    <dxf>
      <numFmt numFmtId="19" formatCode="dd/mm/yyyy"/>
      <fill>
        <patternFill patternType="solid">
          <fgColor indexed="64"/>
          <bgColor theme="8" tint="0.79998168889431442"/>
        </patternFill>
      </fill>
      <protection locked="1" hidden="1"/>
    </dxf>
    <dxf>
      <numFmt numFmtId="164" formatCode="0.00_ ;[Red]\-0.00\ 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65" formatCode="d/m/yyyy"/>
      <protection locked="0" hidden="0"/>
    </dxf>
    <dxf>
      <protection locked="0" hidden="0"/>
    </dxf>
    <dxf>
      <numFmt numFmtId="165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levantni" displayName="Relevantni" ref="B15:M27" headerRowDxfId="36">
  <autoFilter ref="B15:M27"/>
  <sortState ref="B11:O443">
    <sortCondition ref="B10:B443"/>
  </sortState>
  <tableColumns count="12">
    <tableColumn id="1" name="Zaměstnanec" totalsRowLabel="Celkem" dataDxfId="35" totalsRowDxfId="34"/>
    <tableColumn id="2" name="Datum nástupu do provozovny" dataDxfId="33" totalsRowDxfId="32"/>
    <tableColumn id="3" name="Datum ukončení" dataDxfId="31" totalsRowDxfId="30"/>
    <tableColumn id="8" name="Úvazek" dataDxfId="29" totalsRowDxfId="28"/>
    <tableColumn id="4" name="Pracovní pozice" dataDxfId="27" totalsRowDxfId="26"/>
    <tableColumn id="9" name="Místo výkonu práce" dataDxfId="25" totalsRowDxfId="24"/>
    <tableColumn id="10" name="Výchozí RPJ" dataDxfId="23">
      <calculatedColumnFormula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calculatedColumnFormula>
    </tableColumn>
    <tableColumn id="11" name="Konečné RPJ" dataDxfId="22">
      <calculatedColumnFormula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calculatedColumnFormula>
    </tableColumn>
    <tableColumn id="12" name="Rozdíl RPJ" dataDxfId="21">
      <calculatedColumnFormula>IFERROR(ROUND(IF(AND(Relevantni[[#This Row],[Výchozí RPJ]]="",Relevantni[[#This Row],[Konečné RPJ]]=""),"",Relevantni[[#This Row],[Konečné RPJ]]-Relevantni[[#This Row],[Výchozí RPJ]]),2),"")</calculatedColumnFormula>
    </tableColumn>
    <tableColumn id="15" name="skrytý odchod" dataDxfId="20">
      <calculatedColumnFormula>IF(Relevantni[[#This Row],[Datum ukončení]]="",$D$7,Relevantni[[#This Row],[Datum ukončení]]+1)</calculatedColumnFormula>
    </tableColumn>
    <tableColumn id="6" name="Kontrola vyplnění" dataDxfId="19">
      <calculatedColumnFormula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calculatedColumnFormula>
    </tableColumn>
    <tableColumn id="5" name="Poznámk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Nerelevantni" displayName="Nerelevantni" ref="B30:K48" headerRowDxfId="18">
  <autoFilter ref="B30:K48"/>
  <sortState ref="B446:N741">
    <sortCondition ref="B445:B741"/>
  </sortState>
  <tableColumns count="10">
    <tableColumn id="1" name="Zaměstnanec" totalsRowLabel="Celkem" dataDxfId="17" totalsRowDxfId="16"/>
    <tableColumn id="2" name="Datum nástupu do provozovny" dataDxfId="15" totalsRowDxfId="14"/>
    <tableColumn id="3" name="Datum ukončení" dataDxfId="13" totalsRowDxfId="12"/>
    <tableColumn id="8" name="Úvazek" dataDxfId="11" totalsRowDxfId="10"/>
    <tableColumn id="4" name="Pracovní pozice" dataDxfId="9" totalsRowDxfId="8"/>
    <tableColumn id="9" name="Místo výkonu práce" dataDxfId="7" totalsRowDxfId="6"/>
    <tableColumn id="10" name="Výchozí RPJ" dataDxfId="5">
      <calculatedColumnFormula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calculatedColumnFormula>
    </tableColumn>
    <tableColumn id="11" name="Konečné RPJ" dataDxfId="4">
      <calculatedColumnFormula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calculatedColumnFormula>
    </tableColumn>
    <tableColumn id="12" name="Rozdíl RPJ" dataDxfId="3">
      <calculatedColumnFormula>IFERROR(ROUND(IF(AND(Nerelevantni[[#This Row],[Výchozí RPJ]]="",Nerelevantni[[#This Row],[Konečné RPJ]]=""),"",Nerelevantni[[#This Row],[Konečné RPJ]]-Nerelevantni[[#This Row],[Výchozí RPJ]]),2),"")</calculatedColumnFormula>
    </tableColumn>
    <tableColumn id="6" name="skrytý odchod" dataDxfId="2" totalsRowDxfId="1">
      <calculatedColumnFormula>IF(Nerelevantni[[#This Row],[Datum ukončení]]="",$D$7,Nerelevantni[[#This Row],[Datum ukončení]])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tabSelected="1" workbookViewId="0">
      <selection activeCell="D4" sqref="D4"/>
    </sheetView>
  </sheetViews>
  <sheetFormatPr defaultRowHeight="15" x14ac:dyDescent="0.25"/>
  <cols>
    <col min="1" max="1" width="2.7109375" customWidth="1"/>
    <col min="2" max="2" width="20.7109375" customWidth="1"/>
    <col min="3" max="3" width="23.5703125" customWidth="1"/>
    <col min="4" max="4" width="24.140625" bestFit="1" customWidth="1"/>
    <col min="5" max="5" width="9.7109375" bestFit="1" customWidth="1"/>
    <col min="6" max="6" width="15.85546875" customWidth="1"/>
    <col min="7" max="7" width="20.85546875" bestFit="1" customWidth="1"/>
    <col min="8" max="10" width="19.85546875" customWidth="1"/>
    <col min="11" max="11" width="15.7109375" hidden="1" customWidth="1"/>
    <col min="12" max="12" width="25.42578125" customWidth="1"/>
    <col min="13" max="13" width="50.42578125" customWidth="1"/>
    <col min="14" max="14" width="13.7109375" customWidth="1"/>
    <col min="15" max="15" width="50.42578125" customWidth="1"/>
    <col min="16" max="16" width="7.28515625" hidden="1" customWidth="1"/>
    <col min="17" max="17" width="9.140625" customWidth="1"/>
  </cols>
  <sheetData>
    <row r="1" spans="2:16" ht="15.75" thickBot="1" x14ac:dyDescent="0.3"/>
    <row r="2" spans="2:16" ht="15" customHeight="1" thickBot="1" x14ac:dyDescent="0.3">
      <c r="C2" s="18" t="s">
        <v>0</v>
      </c>
      <c r="D2" s="27"/>
      <c r="G2" s="40" t="s">
        <v>28</v>
      </c>
      <c r="H2" s="38"/>
      <c r="I2" s="38"/>
      <c r="J2" s="41"/>
    </row>
    <row r="3" spans="2:16" ht="15.75" thickBot="1" x14ac:dyDescent="0.3">
      <c r="B3" s="20" t="s">
        <v>1</v>
      </c>
      <c r="C3" s="28" t="s">
        <v>2</v>
      </c>
      <c r="D3" s="33" t="s">
        <v>27</v>
      </c>
      <c r="G3" s="42"/>
      <c r="H3" s="39"/>
      <c r="I3" s="39"/>
      <c r="J3" s="43"/>
      <c r="K3">
        <v>12</v>
      </c>
    </row>
    <row r="4" spans="2:16" x14ac:dyDescent="0.25">
      <c r="B4" s="20"/>
      <c r="C4" s="28" t="s">
        <v>3</v>
      </c>
      <c r="D4" s="35"/>
      <c r="G4" s="42"/>
      <c r="H4" s="39"/>
      <c r="I4" s="39"/>
      <c r="J4" s="43"/>
    </row>
    <row r="5" spans="2:16" ht="15.75" hidden="1" customHeight="1" thickBot="1" x14ac:dyDescent="0.3">
      <c r="C5" s="18" t="s">
        <v>4</v>
      </c>
      <c r="D5" s="34">
        <v>12</v>
      </c>
      <c r="G5" s="42"/>
      <c r="H5" s="39"/>
      <c r="I5" s="39"/>
      <c r="J5" s="43"/>
      <c r="K5">
        <v>6</v>
      </c>
      <c r="P5" t="s">
        <v>5</v>
      </c>
    </row>
    <row r="6" spans="2:16" x14ac:dyDescent="0.25">
      <c r="C6" s="25" t="s">
        <v>6</v>
      </c>
      <c r="D6" s="1"/>
      <c r="G6" s="42"/>
      <c r="H6" s="39"/>
      <c r="I6" s="39"/>
      <c r="J6" s="43"/>
      <c r="K6" s="19" t="e">
        <f>EDATE(D6,-$D$5)</f>
        <v>#NUM!</v>
      </c>
      <c r="P6" t="s">
        <v>7</v>
      </c>
    </row>
    <row r="7" spans="2:16" ht="15" customHeight="1" x14ac:dyDescent="0.25">
      <c r="C7" s="28" t="s">
        <v>25</v>
      </c>
      <c r="D7" s="36"/>
      <c r="G7" s="42"/>
      <c r="H7" s="39"/>
      <c r="I7" s="39"/>
      <c r="J7" s="43"/>
      <c r="K7" s="19" t="e">
        <f>EDATE(D7,-$D$5)</f>
        <v>#NUM!</v>
      </c>
    </row>
    <row r="8" spans="2:16" ht="15.75" thickBot="1" x14ac:dyDescent="0.3">
      <c r="C8" s="25" t="s">
        <v>8</v>
      </c>
      <c r="D8" s="37"/>
      <c r="G8" s="44"/>
      <c r="H8" s="45"/>
      <c r="I8" s="45"/>
      <c r="J8" s="46"/>
      <c r="K8" s="2" t="e">
        <f>D6-K6</f>
        <v>#NUM!</v>
      </c>
    </row>
    <row r="9" spans="2:16" ht="15" customHeight="1" x14ac:dyDescent="0.25">
      <c r="C9" s="18" t="s">
        <v>9</v>
      </c>
      <c r="D9" s="30">
        <f>SUMIF(Relevantni[Místo výkonu práce],D2,Relevantni[Rozdíl RPJ])</f>
        <v>0</v>
      </c>
      <c r="G9" s="40" t="s">
        <v>29</v>
      </c>
      <c r="H9" s="38"/>
      <c r="I9" s="41"/>
      <c r="K9" s="2" t="e">
        <f>D7-K7</f>
        <v>#NUM!</v>
      </c>
    </row>
    <row r="10" spans="2:16" ht="15.75" customHeight="1" thickBot="1" x14ac:dyDescent="0.3">
      <c r="C10" s="25" t="s">
        <v>10</v>
      </c>
      <c r="D10" s="31">
        <f>SUMIF(Nerelevantni[Místo výkonu práce],D2,Nerelevantni[Rozdíl RPJ])</f>
        <v>0</v>
      </c>
      <c r="G10" s="44"/>
      <c r="H10" s="45"/>
      <c r="I10" s="46"/>
    </row>
    <row r="11" spans="2:16" ht="15.75" customHeight="1" thickBot="1" x14ac:dyDescent="0.3">
      <c r="C11" s="26" t="s">
        <v>26</v>
      </c>
      <c r="D11" s="32">
        <f>IFERROR(IF(D10&gt;0,D9,D9+D10),"")</f>
        <v>0</v>
      </c>
      <c r="G11" s="47"/>
      <c r="H11" s="47"/>
      <c r="I11" s="47"/>
      <c r="J11" s="9"/>
    </row>
    <row r="12" spans="2:16" ht="15.75" customHeight="1" x14ac:dyDescent="0.25"/>
    <row r="13" spans="2:16" x14ac:dyDescent="0.25">
      <c r="C13" s="9"/>
      <c r="D13" s="10"/>
    </row>
    <row r="14" spans="2:16" ht="28.5" x14ac:dyDescent="0.45">
      <c r="B14" s="8" t="s">
        <v>11</v>
      </c>
    </row>
    <row r="15" spans="2:16" ht="30" customHeight="1" x14ac:dyDescent="0.25">
      <c r="B15" s="13" t="s">
        <v>12</v>
      </c>
      <c r="C15" s="14" t="s">
        <v>13</v>
      </c>
      <c r="D15" s="14" t="s">
        <v>14</v>
      </c>
      <c r="E15" s="15" t="s">
        <v>15</v>
      </c>
      <c r="F15" s="15" t="s">
        <v>16</v>
      </c>
      <c r="G15" s="16" t="s">
        <v>17</v>
      </c>
      <c r="H15" s="16" t="s">
        <v>18</v>
      </c>
      <c r="I15" s="16" t="s">
        <v>19</v>
      </c>
      <c r="J15" s="16" t="s">
        <v>20</v>
      </c>
      <c r="K15" s="14" t="s">
        <v>21</v>
      </c>
      <c r="L15" s="16" t="s">
        <v>22</v>
      </c>
      <c r="M15" s="16" t="s">
        <v>23</v>
      </c>
    </row>
    <row r="16" spans="2:16" x14ac:dyDescent="0.25">
      <c r="B16" s="29"/>
      <c r="C16" s="4"/>
      <c r="D16" s="4"/>
      <c r="E16" s="5"/>
      <c r="F16" s="5"/>
      <c r="G16" s="6"/>
      <c r="H16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6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6" s="22" t="str">
        <f>IFERROR(ROUND(IF(AND(Relevantni[[#This Row],[Výchozí RPJ]]="",Relevantni[[#This Row],[Konečné RPJ]]=""),"",Relevantni[[#This Row],[Konečné RPJ]]-Relevantni[[#This Row],[Výchozí RPJ]]),2),"")</f>
        <v/>
      </c>
      <c r="K16" s="23">
        <f>IF(Relevantni[[#This Row],[Datum ukončení]]="",$D$7,Relevantni[[#This Row],[Datum ukončení]]+1)</f>
        <v>0</v>
      </c>
      <c r="L16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7" spans="2:13" x14ac:dyDescent="0.25">
      <c r="B17" s="3"/>
      <c r="C17" s="4"/>
      <c r="D17" s="4"/>
      <c r="E17" s="5"/>
      <c r="F17" s="5"/>
      <c r="G17" s="6"/>
      <c r="H17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7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7" s="22" t="str">
        <f>IFERROR(ROUND(IF(AND(Relevantni[[#This Row],[Výchozí RPJ]]="",Relevantni[[#This Row],[Konečné RPJ]]=""),"",Relevantni[[#This Row],[Konečné RPJ]]-Relevantni[[#This Row],[Výchozí RPJ]]),2),"")</f>
        <v/>
      </c>
      <c r="K17" s="23">
        <f>IF(Relevantni[[#This Row],[Datum ukončení]]="",$D$7,Relevantni[[#This Row],[Datum ukončení]]+1)</f>
        <v>0</v>
      </c>
      <c r="L17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8" spans="2:13" x14ac:dyDescent="0.25">
      <c r="B18" s="29"/>
      <c r="C18" s="4"/>
      <c r="D18" s="4"/>
      <c r="E18" s="5"/>
      <c r="F18" s="5"/>
      <c r="G18" s="6"/>
      <c r="H18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8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8" s="22" t="str">
        <f>IFERROR(ROUND(IF(AND(Relevantni[[#This Row],[Výchozí RPJ]]="",Relevantni[[#This Row],[Konečné RPJ]]=""),"",Relevantni[[#This Row],[Konečné RPJ]]-Relevantni[[#This Row],[Výchozí RPJ]]),2),"")</f>
        <v/>
      </c>
      <c r="K18" s="23">
        <f>IF(Relevantni[[#This Row],[Datum ukončení]]="",$D$7,Relevantni[[#This Row],[Datum ukončení]]+1)</f>
        <v>0</v>
      </c>
      <c r="L18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9" spans="2:13" x14ac:dyDescent="0.25">
      <c r="B19" s="29"/>
      <c r="C19" s="4"/>
      <c r="D19" s="4"/>
      <c r="E19" s="5"/>
      <c r="F19" s="5"/>
      <c r="G19" s="6"/>
      <c r="H19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9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9" s="22" t="str">
        <f>IFERROR(ROUND(IF(AND(Relevantni[[#This Row],[Výchozí RPJ]]="",Relevantni[[#This Row],[Konečné RPJ]]=""),"",Relevantni[[#This Row],[Konečné RPJ]]-Relevantni[[#This Row],[Výchozí RPJ]]),2),"")</f>
        <v/>
      </c>
      <c r="K19" s="23">
        <f>IF(Relevantni[[#This Row],[Datum ukončení]]="",$D$7,Relevantni[[#This Row],[Datum ukončení]]+1)</f>
        <v>0</v>
      </c>
      <c r="L19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0" spans="2:13" x14ac:dyDescent="0.25">
      <c r="B20" s="29"/>
      <c r="C20" s="4"/>
      <c r="D20" s="4"/>
      <c r="E20" s="5"/>
      <c r="F20" s="5"/>
      <c r="G20" s="6"/>
      <c r="H20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0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0" s="22" t="str">
        <f>IFERROR(ROUND(IF(AND(Relevantni[[#This Row],[Výchozí RPJ]]="",Relevantni[[#This Row],[Konečné RPJ]]=""),"",Relevantni[[#This Row],[Konečné RPJ]]-Relevantni[[#This Row],[Výchozí RPJ]]),2),"")</f>
        <v/>
      </c>
      <c r="K20" s="23">
        <f>IF(Relevantni[[#This Row],[Datum ukončení]]="",$D$7,Relevantni[[#This Row],[Datum ukončení]]+1)</f>
        <v>0</v>
      </c>
      <c r="L20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1" spans="2:13" x14ac:dyDescent="0.25">
      <c r="B21" s="29"/>
      <c r="C21" s="4"/>
      <c r="D21" s="4"/>
      <c r="E21" s="5"/>
      <c r="F21" s="5"/>
      <c r="G21" s="6"/>
      <c r="H21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1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1" s="22" t="str">
        <f>IFERROR(ROUND(IF(AND(Relevantni[[#This Row],[Výchozí RPJ]]="",Relevantni[[#This Row],[Konečné RPJ]]=""),"",Relevantni[[#This Row],[Konečné RPJ]]-Relevantni[[#This Row],[Výchozí RPJ]]),2),"")</f>
        <v/>
      </c>
      <c r="K21" s="23">
        <f>IF(Relevantni[[#This Row],[Datum ukončení]]="",$D$7,Relevantni[[#This Row],[Datum ukončení]]+1)</f>
        <v>0</v>
      </c>
      <c r="L21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2" spans="2:13" x14ac:dyDescent="0.25">
      <c r="B22" s="29"/>
      <c r="C22" s="4"/>
      <c r="D22" s="4"/>
      <c r="E22" s="5"/>
      <c r="F22" s="5"/>
      <c r="G22" s="6"/>
      <c r="H22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2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2" s="22" t="str">
        <f>IFERROR(ROUND(IF(AND(Relevantni[[#This Row],[Výchozí RPJ]]="",Relevantni[[#This Row],[Konečné RPJ]]=""),"",Relevantni[[#This Row],[Konečné RPJ]]-Relevantni[[#This Row],[Výchozí RPJ]]),2),"")</f>
        <v/>
      </c>
      <c r="K22" s="23">
        <f>IF(Relevantni[[#This Row],[Datum ukončení]]="",$D$7,Relevantni[[#This Row],[Datum ukončení]]+1)</f>
        <v>0</v>
      </c>
      <c r="L22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3" spans="2:13" x14ac:dyDescent="0.25">
      <c r="B23" s="29"/>
      <c r="C23" s="4"/>
      <c r="D23" s="4"/>
      <c r="E23" s="5"/>
      <c r="F23" s="5"/>
      <c r="G23" s="6"/>
      <c r="H23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3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3" s="22" t="str">
        <f>IFERROR(ROUND(IF(AND(Relevantni[[#This Row],[Výchozí RPJ]]="",Relevantni[[#This Row],[Konečné RPJ]]=""),"",Relevantni[[#This Row],[Konečné RPJ]]-Relevantni[[#This Row],[Výchozí RPJ]]),2),"")</f>
        <v/>
      </c>
      <c r="K23" s="23">
        <f>IF(Relevantni[[#This Row],[Datum ukončení]]="",$D$7,Relevantni[[#This Row],[Datum ukončení]]+1)</f>
        <v>0</v>
      </c>
      <c r="L23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4" spans="2:13" x14ac:dyDescent="0.25">
      <c r="B24" s="3"/>
      <c r="C24" s="4"/>
      <c r="D24" s="4"/>
      <c r="E24" s="5"/>
      <c r="F24" s="5"/>
      <c r="G24" s="6"/>
      <c r="H24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4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4" s="22" t="str">
        <f>IFERROR(ROUND(IF(AND(Relevantni[[#This Row],[Výchozí RPJ]]="",Relevantni[[#This Row],[Konečné RPJ]]=""),"",Relevantni[[#This Row],[Konečné RPJ]]-Relevantni[[#This Row],[Výchozí RPJ]]),2),"")</f>
        <v/>
      </c>
      <c r="K24" s="23">
        <f>IF(Relevantni[[#This Row],[Datum ukončení]]="",$D$7,Relevantni[[#This Row],[Datum ukončení]]+1)</f>
        <v>0</v>
      </c>
      <c r="L24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5" spans="2:13" x14ac:dyDescent="0.25">
      <c r="B25" s="3"/>
      <c r="C25" s="4"/>
      <c r="D25" s="4"/>
      <c r="E25" s="5"/>
      <c r="F25" s="5"/>
      <c r="G25" s="6"/>
      <c r="H25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5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5" s="22" t="str">
        <f>IFERROR(ROUND(IF(AND(Relevantni[[#This Row],[Výchozí RPJ]]="",Relevantni[[#This Row],[Konečné RPJ]]=""),"",Relevantni[[#This Row],[Konečné RPJ]]-Relevantni[[#This Row],[Výchozí RPJ]]),2),"")</f>
        <v/>
      </c>
      <c r="K25" s="23">
        <f>IF(Relevantni[[#This Row],[Datum ukončení]]="",$D$7,Relevantni[[#This Row],[Datum ukončení]]+1)</f>
        <v>0</v>
      </c>
      <c r="L25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6" spans="2:13" x14ac:dyDescent="0.25">
      <c r="B26" s="3"/>
      <c r="C26" s="4"/>
      <c r="D26" s="4"/>
      <c r="E26" s="5"/>
      <c r="F26" s="5"/>
      <c r="G26" s="6"/>
      <c r="H26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6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6" s="22" t="str">
        <f>IFERROR(ROUND(IF(AND(Relevantni[[#This Row],[Výchozí RPJ]]="",Relevantni[[#This Row],[Konečné RPJ]]=""),"",Relevantni[[#This Row],[Konečné RPJ]]-Relevantni[[#This Row],[Výchozí RPJ]]),2),"")</f>
        <v/>
      </c>
      <c r="K26" s="23">
        <f>IF(Relevantni[[#This Row],[Datum ukončení]]="",$D$7,Relevantni[[#This Row],[Datum ukončení]]+1)</f>
        <v>0</v>
      </c>
      <c r="L26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7" spans="2:13" x14ac:dyDescent="0.25">
      <c r="B27" s="3"/>
      <c r="C27" s="4"/>
      <c r="D27" s="4"/>
      <c r="E27" s="5"/>
      <c r="F27" s="5"/>
      <c r="G27" s="6"/>
      <c r="H27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7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7" s="22" t="str">
        <f>IFERROR(ROUND(IF(AND(Relevantni[[#This Row],[Výchozí RPJ]]="",Relevantni[[#This Row],[Konečné RPJ]]=""),"",Relevantni[[#This Row],[Konečné RPJ]]-Relevantni[[#This Row],[Výchozí RPJ]]),2),"")</f>
        <v/>
      </c>
      <c r="K27" s="23">
        <f>IF(Relevantni[[#This Row],[Datum ukončení]]="",$D$7,Relevantni[[#This Row],[Datum ukončení]]+1)</f>
        <v>0</v>
      </c>
      <c r="L27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8" spans="2:13" x14ac:dyDescent="0.25">
      <c r="B28" s="6"/>
      <c r="C28" s="4"/>
      <c r="D28" s="4"/>
      <c r="E28" s="2"/>
      <c r="F28" s="5"/>
      <c r="G28" s="6"/>
      <c r="H28" s="12"/>
      <c r="I28" s="12"/>
      <c r="J28" s="12"/>
      <c r="K28" s="2"/>
      <c r="L28" s="2"/>
    </row>
    <row r="29" spans="2:13" ht="28.5" x14ac:dyDescent="0.45">
      <c r="B29" s="7" t="s">
        <v>24</v>
      </c>
    </row>
    <row r="30" spans="2:13" ht="30" x14ac:dyDescent="0.25">
      <c r="B30" s="13" t="s">
        <v>12</v>
      </c>
      <c r="C30" s="14" t="s">
        <v>13</v>
      </c>
      <c r="D30" s="14" t="s">
        <v>14</v>
      </c>
      <c r="E30" s="15" t="s">
        <v>15</v>
      </c>
      <c r="F30" s="15" t="s">
        <v>16</v>
      </c>
      <c r="G30" s="16" t="s">
        <v>17</v>
      </c>
      <c r="H30" s="16" t="s">
        <v>18</v>
      </c>
      <c r="I30" s="16" t="s">
        <v>19</v>
      </c>
      <c r="J30" s="17" t="s">
        <v>20</v>
      </c>
      <c r="K30" s="14" t="s">
        <v>21</v>
      </c>
    </row>
    <row r="31" spans="2:13" ht="15.75" customHeight="1" x14ac:dyDescent="0.25">
      <c r="B31" s="29"/>
      <c r="C31" s="4"/>
      <c r="D31" s="4"/>
      <c r="E31" s="5"/>
      <c r="F31" s="5"/>
      <c r="G31" s="6"/>
      <c r="H31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1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1" s="11" t="str">
        <f>IFERROR(ROUND(IF(AND(Nerelevantni[[#This Row],[Výchozí RPJ]]="",Nerelevantni[[#This Row],[Konečné RPJ]]=""),"",Nerelevantni[[#This Row],[Konečné RPJ]]-Nerelevantni[[#This Row],[Výchozí RPJ]]),2),"")</f>
        <v/>
      </c>
      <c r="K31" s="19">
        <f>IF(Nerelevantni[[#This Row],[Datum ukončení]]="",$D$7,Nerelevantni[[#This Row],[Datum ukončení]])</f>
        <v>0</v>
      </c>
      <c r="M31" s="2"/>
    </row>
    <row r="32" spans="2:13" x14ac:dyDescent="0.25">
      <c r="B32" s="29"/>
      <c r="C32" s="4"/>
      <c r="D32" s="4"/>
      <c r="E32" s="5"/>
      <c r="F32" s="5"/>
      <c r="G32" s="6"/>
      <c r="H32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2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2" s="11" t="str">
        <f>IFERROR(ROUND(IF(AND(Nerelevantni[[#This Row],[Výchozí RPJ]]="",Nerelevantni[[#This Row],[Konečné RPJ]]=""),"",Nerelevantni[[#This Row],[Konečné RPJ]]-Nerelevantni[[#This Row],[Výchozí RPJ]]),2),"")</f>
        <v/>
      </c>
      <c r="K32" s="19">
        <f>IF(Nerelevantni[[#This Row],[Datum ukončení]]="",$D$7,Nerelevantni[[#This Row],[Datum ukončení]])</f>
        <v>0</v>
      </c>
    </row>
    <row r="33" spans="2:11" x14ac:dyDescent="0.25">
      <c r="B33" s="29"/>
      <c r="C33" s="4"/>
      <c r="D33" s="4"/>
      <c r="E33" s="5"/>
      <c r="F33" s="5"/>
      <c r="G33" s="6"/>
      <c r="H33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3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3" s="11" t="str">
        <f>IFERROR(ROUND(IF(AND(Nerelevantni[[#This Row],[Výchozí RPJ]]="",Nerelevantni[[#This Row],[Konečné RPJ]]=""),"",Nerelevantni[[#This Row],[Konečné RPJ]]-Nerelevantni[[#This Row],[Výchozí RPJ]]),2),"")</f>
        <v/>
      </c>
      <c r="K33" s="19">
        <f>IF(Nerelevantni[[#This Row],[Datum ukončení]]="",$D$7,Nerelevantni[[#This Row],[Datum ukončení]])</f>
        <v>0</v>
      </c>
    </row>
    <row r="34" spans="2:11" x14ac:dyDescent="0.25">
      <c r="B34" s="29"/>
      <c r="C34" s="4"/>
      <c r="D34" s="4"/>
      <c r="E34" s="5"/>
      <c r="F34" s="5"/>
      <c r="G34" s="6"/>
      <c r="H34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4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4" s="11" t="str">
        <f>IFERROR(ROUND(IF(AND(Nerelevantni[[#This Row],[Výchozí RPJ]]="",Nerelevantni[[#This Row],[Konečné RPJ]]=""),"",Nerelevantni[[#This Row],[Konečné RPJ]]-Nerelevantni[[#This Row],[Výchozí RPJ]]),2),"")</f>
        <v/>
      </c>
      <c r="K34" s="19">
        <f>IF(Nerelevantni[[#This Row],[Datum ukončení]]="",$D$7,Nerelevantni[[#This Row],[Datum ukončení]])</f>
        <v>0</v>
      </c>
    </row>
    <row r="35" spans="2:11" x14ac:dyDescent="0.25">
      <c r="B35" s="3"/>
      <c r="C35" s="4"/>
      <c r="D35" s="4"/>
      <c r="E35" s="5"/>
      <c r="F35" s="5"/>
      <c r="G35" s="6"/>
      <c r="H35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5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5" s="11" t="str">
        <f>IFERROR(ROUND(IF(AND(Nerelevantni[[#This Row],[Výchozí RPJ]]="",Nerelevantni[[#This Row],[Konečné RPJ]]=""),"",Nerelevantni[[#This Row],[Konečné RPJ]]-Nerelevantni[[#This Row],[Výchozí RPJ]]),2),"")</f>
        <v/>
      </c>
      <c r="K35" s="19">
        <f>IF(Nerelevantni[[#This Row],[Datum ukončení]]="",$D$7,Nerelevantni[[#This Row],[Datum ukončení]])</f>
        <v>0</v>
      </c>
    </row>
    <row r="36" spans="2:11" x14ac:dyDescent="0.25">
      <c r="B36" s="3"/>
      <c r="C36" s="4"/>
      <c r="D36" s="4"/>
      <c r="E36" s="5"/>
      <c r="F36" s="5"/>
      <c r="G36" s="6"/>
      <c r="H36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6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6" s="11" t="str">
        <f>IFERROR(ROUND(IF(AND(Nerelevantni[[#This Row],[Výchozí RPJ]]="",Nerelevantni[[#This Row],[Konečné RPJ]]=""),"",Nerelevantni[[#This Row],[Konečné RPJ]]-Nerelevantni[[#This Row],[Výchozí RPJ]]),2),"")</f>
        <v/>
      </c>
      <c r="K36" s="19">
        <f>IF(Nerelevantni[[#This Row],[Datum ukončení]]="",$D$7,Nerelevantni[[#This Row],[Datum ukončení]])</f>
        <v>0</v>
      </c>
    </row>
    <row r="37" spans="2:11" x14ac:dyDescent="0.25">
      <c r="B37" s="3"/>
      <c r="C37" s="4"/>
      <c r="D37" s="4"/>
      <c r="E37" s="5"/>
      <c r="F37" s="5"/>
      <c r="G37" s="6"/>
      <c r="H37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7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7" s="11" t="str">
        <f>IFERROR(ROUND(IF(AND(Nerelevantni[[#This Row],[Výchozí RPJ]]="",Nerelevantni[[#This Row],[Konečné RPJ]]=""),"",Nerelevantni[[#This Row],[Konečné RPJ]]-Nerelevantni[[#This Row],[Výchozí RPJ]]),2),"")</f>
        <v/>
      </c>
      <c r="K37" s="19">
        <f>IF(Nerelevantni[[#This Row],[Datum ukončení]]="",$D$7,Nerelevantni[[#This Row],[Datum ukončení]])</f>
        <v>0</v>
      </c>
    </row>
    <row r="38" spans="2:11" x14ac:dyDescent="0.25">
      <c r="B38" s="3"/>
      <c r="C38" s="4"/>
      <c r="D38" s="4"/>
      <c r="E38" s="5"/>
      <c r="F38" s="5"/>
      <c r="G38" s="6"/>
      <c r="H38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8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8" s="11" t="str">
        <f>IFERROR(ROUND(IF(AND(Nerelevantni[[#This Row],[Výchozí RPJ]]="",Nerelevantni[[#This Row],[Konečné RPJ]]=""),"",Nerelevantni[[#This Row],[Konečné RPJ]]-Nerelevantni[[#This Row],[Výchozí RPJ]]),2),"")</f>
        <v/>
      </c>
      <c r="K38" s="19">
        <f>IF(Nerelevantni[[#This Row],[Datum ukončení]]="",$D$7,Nerelevantni[[#This Row],[Datum ukončení]])</f>
        <v>0</v>
      </c>
    </row>
    <row r="39" spans="2:11" x14ac:dyDescent="0.25">
      <c r="B39" s="3"/>
      <c r="C39" s="4"/>
      <c r="D39" s="4"/>
      <c r="E39" s="5"/>
      <c r="F39" s="5"/>
      <c r="G39" s="6"/>
      <c r="H39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9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9" s="11" t="str">
        <f>IFERROR(ROUND(IF(AND(Nerelevantni[[#This Row],[Výchozí RPJ]]="",Nerelevantni[[#This Row],[Konečné RPJ]]=""),"",Nerelevantni[[#This Row],[Konečné RPJ]]-Nerelevantni[[#This Row],[Výchozí RPJ]]),2),"")</f>
        <v/>
      </c>
      <c r="K39" s="19">
        <f>IF(Nerelevantni[[#This Row],[Datum ukončení]]="",$D$7,Nerelevantni[[#This Row],[Datum ukončení]])</f>
        <v>0</v>
      </c>
    </row>
    <row r="40" spans="2:11" x14ac:dyDescent="0.25">
      <c r="B40" s="3"/>
      <c r="C40" s="4"/>
      <c r="D40" s="4"/>
      <c r="E40" s="5"/>
      <c r="F40" s="5"/>
      <c r="G40" s="6"/>
      <c r="H40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0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0" s="11" t="str">
        <f>IFERROR(ROUND(IF(AND(Nerelevantni[[#This Row],[Výchozí RPJ]]="",Nerelevantni[[#This Row],[Konečné RPJ]]=""),"",Nerelevantni[[#This Row],[Konečné RPJ]]-Nerelevantni[[#This Row],[Výchozí RPJ]]),2),"")</f>
        <v/>
      </c>
      <c r="K40" s="19">
        <f>IF(Nerelevantni[[#This Row],[Datum ukončení]]="",$D$7,Nerelevantni[[#This Row],[Datum ukončení]])</f>
        <v>0</v>
      </c>
    </row>
    <row r="41" spans="2:11" x14ac:dyDescent="0.25">
      <c r="B41" s="3"/>
      <c r="C41" s="4"/>
      <c r="D41" s="4"/>
      <c r="E41" s="5"/>
      <c r="F41" s="5"/>
      <c r="G41" s="6"/>
      <c r="H41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1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1" s="11" t="str">
        <f>IFERROR(ROUND(IF(AND(Nerelevantni[[#This Row],[Výchozí RPJ]]="",Nerelevantni[[#This Row],[Konečné RPJ]]=""),"",Nerelevantni[[#This Row],[Konečné RPJ]]-Nerelevantni[[#This Row],[Výchozí RPJ]]),2),"")</f>
        <v/>
      </c>
      <c r="K41" s="19">
        <f>IF(Nerelevantni[[#This Row],[Datum ukončení]]="",$D$7,Nerelevantni[[#This Row],[Datum ukončení]])</f>
        <v>0</v>
      </c>
    </row>
    <row r="42" spans="2:11" x14ac:dyDescent="0.25">
      <c r="B42" s="3"/>
      <c r="C42" s="4"/>
      <c r="D42" s="4"/>
      <c r="E42" s="5"/>
      <c r="F42" s="5"/>
      <c r="G42" s="6"/>
      <c r="H42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2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2" s="11" t="str">
        <f>IFERROR(ROUND(IF(AND(Nerelevantni[[#This Row],[Výchozí RPJ]]="",Nerelevantni[[#This Row],[Konečné RPJ]]=""),"",Nerelevantni[[#This Row],[Konečné RPJ]]-Nerelevantni[[#This Row],[Výchozí RPJ]]),2),"")</f>
        <v/>
      </c>
      <c r="K42" s="19">
        <f>IF(Nerelevantni[[#This Row],[Datum ukončení]]="",$D$7,Nerelevantni[[#This Row],[Datum ukončení]])</f>
        <v>0</v>
      </c>
    </row>
    <row r="43" spans="2:11" x14ac:dyDescent="0.25">
      <c r="B43" s="3"/>
      <c r="C43" s="4"/>
      <c r="D43" s="4"/>
      <c r="E43" s="5"/>
      <c r="F43" s="5"/>
      <c r="G43" s="6"/>
      <c r="H43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3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3" s="11" t="str">
        <f>IFERROR(ROUND(IF(AND(Nerelevantni[[#This Row],[Výchozí RPJ]]="",Nerelevantni[[#This Row],[Konečné RPJ]]=""),"",Nerelevantni[[#This Row],[Konečné RPJ]]-Nerelevantni[[#This Row],[Výchozí RPJ]]),2),"")</f>
        <v/>
      </c>
      <c r="K43" s="19">
        <f>IF(Nerelevantni[[#This Row],[Datum ukončení]]="",$D$7,Nerelevantni[[#This Row],[Datum ukončení]])</f>
        <v>0</v>
      </c>
    </row>
    <row r="44" spans="2:11" x14ac:dyDescent="0.25">
      <c r="B44" s="3"/>
      <c r="C44" s="4"/>
      <c r="D44" s="4"/>
      <c r="E44" s="5"/>
      <c r="F44" s="5"/>
      <c r="G44" s="6"/>
      <c r="H44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4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4" s="11" t="str">
        <f>IFERROR(ROUND(IF(AND(Nerelevantni[[#This Row],[Výchozí RPJ]]="",Nerelevantni[[#This Row],[Konečné RPJ]]=""),"",Nerelevantni[[#This Row],[Konečné RPJ]]-Nerelevantni[[#This Row],[Výchozí RPJ]]),2),"")</f>
        <v/>
      </c>
      <c r="K44" s="19">
        <f>IF(Nerelevantni[[#This Row],[Datum ukončení]]="",$D$7,Nerelevantni[[#This Row],[Datum ukončení]])</f>
        <v>0</v>
      </c>
    </row>
    <row r="45" spans="2:11" x14ac:dyDescent="0.25">
      <c r="B45" s="3"/>
      <c r="C45" s="4"/>
      <c r="D45" s="4"/>
      <c r="E45" s="5"/>
      <c r="F45" s="5"/>
      <c r="G45" s="6"/>
      <c r="H45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5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5" s="11" t="str">
        <f>IFERROR(ROUND(IF(AND(Nerelevantni[[#This Row],[Výchozí RPJ]]="",Nerelevantni[[#This Row],[Konečné RPJ]]=""),"",Nerelevantni[[#This Row],[Konečné RPJ]]-Nerelevantni[[#This Row],[Výchozí RPJ]]),2),"")</f>
        <v/>
      </c>
      <c r="K45" s="19">
        <f>IF(Nerelevantni[[#This Row],[Datum ukončení]]="",$D$7,Nerelevantni[[#This Row],[Datum ukončení]])</f>
        <v>0</v>
      </c>
    </row>
    <row r="46" spans="2:11" x14ac:dyDescent="0.25">
      <c r="B46" s="3"/>
      <c r="C46" s="4"/>
      <c r="D46" s="4"/>
      <c r="E46" s="5"/>
      <c r="F46" s="5"/>
      <c r="G46" s="6"/>
      <c r="H46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6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6" s="11" t="str">
        <f>IFERROR(ROUND(IF(AND(Nerelevantni[[#This Row],[Výchozí RPJ]]="",Nerelevantni[[#This Row],[Konečné RPJ]]=""),"",Nerelevantni[[#This Row],[Konečné RPJ]]-Nerelevantni[[#This Row],[Výchozí RPJ]]),2),"")</f>
        <v/>
      </c>
      <c r="K46" s="19">
        <f>IF(Nerelevantni[[#This Row],[Datum ukončení]]="",$D$7,Nerelevantni[[#This Row],[Datum ukončení]])</f>
        <v>0</v>
      </c>
    </row>
    <row r="47" spans="2:11" x14ac:dyDescent="0.25">
      <c r="B47" s="3"/>
      <c r="C47" s="4"/>
      <c r="D47" s="4"/>
      <c r="E47" s="5"/>
      <c r="F47" s="5"/>
      <c r="G47" s="6"/>
      <c r="H47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7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7" s="11" t="str">
        <f>IFERROR(ROUND(IF(AND(Nerelevantni[[#This Row],[Výchozí RPJ]]="",Nerelevantni[[#This Row],[Konečné RPJ]]=""),"",Nerelevantni[[#This Row],[Konečné RPJ]]-Nerelevantni[[#This Row],[Výchozí RPJ]]),2),"")</f>
        <v/>
      </c>
      <c r="K47" s="19">
        <f>IF(Nerelevantni[[#This Row],[Datum ukončení]]="",$D$7,Nerelevantni[[#This Row],[Datum ukončení]])</f>
        <v>0</v>
      </c>
    </row>
    <row r="48" spans="2:11" x14ac:dyDescent="0.25">
      <c r="B48" s="3"/>
      <c r="C48" s="4"/>
      <c r="D48" s="4"/>
      <c r="E48" s="5"/>
      <c r="F48" s="5"/>
      <c r="G48" s="6"/>
      <c r="H48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8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8" s="11" t="str">
        <f>IFERROR(ROUND(IF(AND(Nerelevantni[[#This Row],[Výchozí RPJ]]="",Nerelevantni[[#This Row],[Konečné RPJ]]=""),"",Nerelevantni[[#This Row],[Konečné RPJ]]-Nerelevantni[[#This Row],[Výchozí RPJ]]),2),"")</f>
        <v/>
      </c>
      <c r="K48" s="19">
        <f>IF(Nerelevantni[[#This Row],[Datum ukončení]]="",$D$7,Nerelevantni[[#This Row],[Datum ukončení]])</f>
        <v>0</v>
      </c>
    </row>
  </sheetData>
  <sheetProtection insertRows="0" sort="0" autoFilter="0"/>
  <mergeCells count="2">
    <mergeCell ref="G2:J8"/>
    <mergeCell ref="G9:I10"/>
  </mergeCells>
  <conditionalFormatting sqref="D8">
    <cfRule type="cellIs" dxfId="0" priority="3" operator="equal">
      <formula>"Zadejte povinný indikátor"</formula>
    </cfRule>
  </conditionalFormatting>
  <conditionalFormatting sqref="D11">
    <cfRule type="iconSet" priority="1">
      <iconSet iconSet="3Symbols2">
        <cfvo type="percent" val="0"/>
        <cfvo type="num" val="$D$8"/>
        <cfvo type="num" val="$D$8"/>
      </iconSet>
    </cfRule>
  </conditionalFormatting>
  <dataValidations xWindow="406" yWindow="360" count="15">
    <dataValidation type="date" errorStyle="information" operator="greaterThan" allowBlank="1" showInputMessage="1" showErrorMessage="1" error="Zaměstnance nevyplňujte, byl zaměstnán kratší dobu než 1 měsíc." prompt="Vyplňte skutečné datum ukončení pracovního poměru" sqref="D28">
      <formula1>C28+14</formula1>
    </dataValidation>
    <dataValidation type="date" operator="greaterThan" allowBlank="1" showInputMessage="1" showErrorMessage="1" error="Vyplňte datum" prompt="Vyplňte den ukončení pracovního poměru nebo nechte prázdné, pokud pracovní poměr trvá." sqref="D32:D48">
      <formula1>1</formula1>
    </dataValidation>
    <dataValidation operator="greaterThan" allowBlank="1" error="Vyplňte datum" sqref="K31:K48"/>
    <dataValidation operator="greaterThan" allowBlank="1" showInputMessage="1" error="Vyplňte datum skutečného ukončení projektu" prompt="Vyplňte datum skutečného ukončení projektu." sqref="D7"/>
    <dataValidation errorStyle="information" operator="greaterThan" allowBlank="1" error="Zaměstnance nevyplňujte, byl zaměstnán kratší dobu než 1 měsíc." prompt="Vyplňte skutečné datum ukončení pracovního poměru" sqref="K16:K27"/>
    <dataValidation type="decimal" errorStyle="information" allowBlank="1" showInputMessage="1" showErrorMessage="1" errorTitle="Úvazek je v rozsahu 0 až 1" sqref="E15">
      <formula1>0</formula1>
      <formula2>1</formula2>
    </dataValidation>
    <dataValidation operator="greaterThan" allowBlank="1" showInputMessage="1" showErrorMessage="1" error="Vyplňte datum zahájení projektu" prompt="Vyplňte skutečné datum zahájení projektu." sqref="D6"/>
    <dataValidation allowBlank="1" showInputMessage="1" showErrorMessage="1" prompt="Vyplňte den ukončení pracovního poměru nebo nechte prázdné, pokud pracovní poměr trvá." sqref="D16:D27"/>
    <dataValidation type="decimal" errorStyle="information" allowBlank="1" showInputMessage="1" showErrorMessage="1" error="Úvazek je v rozsahu 0 až 1" sqref="E17:E28">
      <formula1>0</formula1>
      <formula2>1</formula2>
    </dataValidation>
    <dataValidation showInputMessage="1" showErrorMessage="1" sqref="D3"/>
    <dataValidation type="list" showInputMessage="1" showErrorMessage="1" sqref="D4">
      <formula1>$P$4:$P$7</formula1>
    </dataValidation>
    <dataValidation allowBlank="1" showInputMessage="1" showErrorMessage="1" prompt="Vyplňte indikátor počtu vytvořených pozic dle Rozhodnutí o poskytnutí dotace ve znění Dodatků." sqref="D8"/>
    <dataValidation type="decimal" errorStyle="information" allowBlank="1" showInputMessage="1" showErrorMessage="1" error="Úvazek by měl být v rozsahu 0 až 1" sqref="E16">
      <formula1>0</formula1>
      <formula2>1</formula2>
    </dataValidation>
    <dataValidation operator="greaterThan" allowBlank="1" showInputMessage="1" showErrorMessage="1" error="Vyplňte datum" prompt="Vyplňte den ukončení pracovního poměru nebo nechte prázdné, pokud pracovní poměr trvá." sqref="D31"/>
    <dataValidation allowBlank="1" showInputMessage="1" showErrorMessage="1" prompt="Vyplňte počet pozic, kterých se aktuálně týká udržitelnost ke dni, ke kterému se vykazuje monitorovací zpráva (datum vyplňte do buňky &quot;Den prokázání RPJ&quot;)." sqref="J10"/>
  </dataValidations>
  <pageMargins left="0.7" right="0.7" top="0.78740157499999996" bottom="0.78740157499999996" header="0.3" footer="0.3"/>
  <pageSetup paperSize="9" orientation="portrait" r:id="rId1"/>
  <ignoredErrors>
    <ignoredError sqref="E15" listDataValidatio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RPJ</vt:lpstr>
    </vt:vector>
  </TitlesOfParts>
  <Manager/>
  <Company>Czechinvest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Horešovský Jan</dc:creator>
  <cp:keywords/>
  <dc:description/>
  <cp:lastModifiedBy>Svobodová Kateřina</cp:lastModifiedBy>
  <cp:revision/>
  <dcterms:created xsi:type="dcterms:W3CDTF">2014-03-24T13:04:53Z</dcterms:created>
  <dcterms:modified xsi:type="dcterms:W3CDTF">2019-07-09T09:38:06Z</dcterms:modified>
  <cp:category/>
  <cp:contentStatus/>
</cp:coreProperties>
</file>