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KOKC\VEVY\APL\9.Výzva\Příloha č.3\"/>
    </mc:Choice>
  </mc:AlternateContent>
  <xr:revisionPtr revIDLastSave="0" documentId="13_ncr:1_{9639799F-0C3F-4524-9A67-ADC3EB623F96}" xr6:coauthVersionLast="46" xr6:coauthVersionMax="46" xr10:uidLastSave="{00000000-0000-0000-0000-000000000000}"/>
  <bookViews>
    <workbookView xWindow="-21720" yWindow="-2550" windowWidth="21840" windowHeight="13140" activeTab="1" xr2:uid="{00000000-000D-0000-FFFF-FFFF00000000}"/>
  </bookViews>
  <sheets>
    <sheet name="Celkový rozpočet" sheetId="9" r:id="rId1"/>
    <sheet name="Smluvní výzkum" sheetId="3" r:id="rId2"/>
    <sheet name="Materiál" sheetId="4" r:id="rId3"/>
    <sheet name="Odpisy" sheetId="5" r:id="rId4"/>
    <sheet name="Mzdy" sheetId="2" r:id="rId5"/>
    <sheet name="ISPV-mzdová sféra ČR pro podnik" sheetId="11" r:id="rId6"/>
    <sheet name="ISPV - platová sféra ČR " sheetId="10" r:id="rId7"/>
  </sheets>
  <definedNames>
    <definedName name="_xlnm.Print_Area" localSheetId="0">'Celkový rozpočet'!$A$1:$H$13</definedName>
    <definedName name="_xlnm.Print_Area" localSheetId="5">'ISPV-mzdová sféra ČR pro podnik'!#REF!</definedName>
    <definedName name="_xlnm.Print_Area" localSheetId="2">Materiál!$B$2:$L$20</definedName>
    <definedName name="_xlnm.Print_Area" localSheetId="3">Odpisy!$B$2:$L$16</definedName>
    <definedName name="_xlnm.Print_Area" localSheetId="1">'Smluvní výzkum'!$B$2:$J$16</definedName>
    <definedName name="Print_Area" localSheetId="5">'ISPV-mzdová sféra ČR pro podnik'!#REF!</definedName>
    <definedName name="Print_Titles" localSheetId="5">'ISPV-mzdová sféra ČR pro podnik'!#REF!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H16" i="5"/>
  <c r="G16" i="5"/>
  <c r="I5" i="5"/>
  <c r="I6" i="5"/>
  <c r="I7" i="5"/>
  <c r="J7" i="5" s="1"/>
  <c r="K7" i="5" s="1"/>
  <c r="I8" i="5"/>
  <c r="J8" i="5" s="1"/>
  <c r="K8" i="5" s="1"/>
  <c r="I9" i="5"/>
  <c r="I10" i="5"/>
  <c r="I11" i="5"/>
  <c r="J11" i="5" s="1"/>
  <c r="K11" i="5" s="1"/>
  <c r="I12" i="5"/>
  <c r="J12" i="5" s="1"/>
  <c r="K12" i="5" s="1"/>
  <c r="I13" i="5"/>
  <c r="I14" i="5"/>
  <c r="I15" i="5"/>
  <c r="J15" i="5" s="1"/>
  <c r="K15" i="5" s="1"/>
  <c r="I4" i="5"/>
  <c r="H20" i="4"/>
  <c r="G20" i="4"/>
  <c r="I5" i="4"/>
  <c r="I6" i="4"/>
  <c r="I7" i="4"/>
  <c r="J7" i="4" s="1"/>
  <c r="K7" i="4" s="1"/>
  <c r="I8" i="4"/>
  <c r="J8" i="4" s="1"/>
  <c r="K8" i="4" s="1"/>
  <c r="I9" i="4"/>
  <c r="I10" i="4"/>
  <c r="I11" i="4"/>
  <c r="I12" i="4"/>
  <c r="J12" i="4" s="1"/>
  <c r="K12" i="4" s="1"/>
  <c r="I13" i="4"/>
  <c r="I14" i="4"/>
  <c r="I15" i="4"/>
  <c r="I16" i="4"/>
  <c r="J16" i="4" s="1"/>
  <c r="K16" i="4" s="1"/>
  <c r="I17" i="4"/>
  <c r="I18" i="4"/>
  <c r="I19" i="4"/>
  <c r="I4" i="4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N4" i="2"/>
  <c r="M4" i="2"/>
  <c r="L4" i="2"/>
  <c r="D10" i="9"/>
  <c r="E10" i="9" s="1"/>
  <c r="F10" i="9" s="1"/>
  <c r="C10" i="9"/>
  <c r="C13" i="9" s="1"/>
  <c r="D9" i="9"/>
  <c r="D13" i="9" s="1"/>
  <c r="C9" i="9"/>
  <c r="F9" i="9"/>
  <c r="E4" i="9"/>
  <c r="E5" i="9"/>
  <c r="E6" i="9"/>
  <c r="E7" i="9"/>
  <c r="E8" i="9"/>
  <c r="E9" i="9"/>
  <c r="E11" i="9"/>
  <c r="E12" i="9"/>
  <c r="E3" i="9"/>
  <c r="F16" i="3"/>
  <c r="E16" i="3"/>
  <c r="G5" i="3"/>
  <c r="H5" i="3" s="1"/>
  <c r="I5" i="3" s="1"/>
  <c r="G6" i="3"/>
  <c r="H6" i="3" s="1"/>
  <c r="I6" i="3" s="1"/>
  <c r="G7" i="3"/>
  <c r="H7" i="3" s="1"/>
  <c r="I7" i="3" s="1"/>
  <c r="G8" i="3"/>
  <c r="H8" i="3" s="1"/>
  <c r="I8" i="3" s="1"/>
  <c r="G9" i="3"/>
  <c r="H9" i="3" s="1"/>
  <c r="I9" i="3" s="1"/>
  <c r="G10" i="3"/>
  <c r="H10" i="3" s="1"/>
  <c r="I10" i="3" s="1"/>
  <c r="G11" i="3"/>
  <c r="G12" i="3"/>
  <c r="H12" i="3" s="1"/>
  <c r="I12" i="3" s="1"/>
  <c r="G13" i="3"/>
  <c r="G14" i="3"/>
  <c r="H14" i="3" s="1"/>
  <c r="I14" i="3" s="1"/>
  <c r="G15" i="3"/>
  <c r="H15" i="3" s="1"/>
  <c r="G4" i="3"/>
  <c r="H11" i="3"/>
  <c r="I11" i="3" s="1"/>
  <c r="H13" i="3"/>
  <c r="H4" i="3"/>
  <c r="J5" i="4"/>
  <c r="K5" i="4" s="1"/>
  <c r="J6" i="4"/>
  <c r="K6" i="4" s="1"/>
  <c r="J9" i="4"/>
  <c r="K9" i="4" s="1"/>
  <c r="J10" i="4"/>
  <c r="K10" i="4" s="1"/>
  <c r="J11" i="4"/>
  <c r="K11" i="4" s="1"/>
  <c r="J13" i="4"/>
  <c r="K13" i="4" s="1"/>
  <c r="J14" i="4"/>
  <c r="K14" i="4" s="1"/>
  <c r="J15" i="4"/>
  <c r="K15" i="4" s="1"/>
  <c r="J17" i="4"/>
  <c r="K17" i="4" s="1"/>
  <c r="J18" i="4"/>
  <c r="K18" i="4" s="1"/>
  <c r="J19" i="4"/>
  <c r="K19" i="4" s="1"/>
  <c r="J4" i="4"/>
  <c r="K14" i="5"/>
  <c r="J5" i="5"/>
  <c r="K5" i="5" s="1"/>
  <c r="J6" i="5"/>
  <c r="K6" i="5" s="1"/>
  <c r="J9" i="5"/>
  <c r="K9" i="5" s="1"/>
  <c r="J10" i="5"/>
  <c r="K10" i="5" s="1"/>
  <c r="J13" i="5"/>
  <c r="K13" i="5" s="1"/>
  <c r="J14" i="5"/>
  <c r="J4" i="5"/>
  <c r="K4" i="5" s="1"/>
  <c r="O5" i="2"/>
  <c r="P5" i="2" s="1"/>
  <c r="O9" i="2"/>
  <c r="P9" i="2" s="1"/>
  <c r="O10" i="2"/>
  <c r="P10" i="2" s="1"/>
  <c r="O13" i="2"/>
  <c r="P13" i="2" s="1"/>
  <c r="O15" i="2"/>
  <c r="O16" i="2"/>
  <c r="P16" i="2" s="1"/>
  <c r="O17" i="2"/>
  <c r="P17" i="2" s="1"/>
  <c r="O4" i="2"/>
  <c r="I13" i="3" l="1"/>
  <c r="N18" i="2"/>
  <c r="L19" i="2"/>
  <c r="M19" i="2"/>
  <c r="I15" i="3"/>
  <c r="P15" i="2"/>
  <c r="E13" i="9"/>
  <c r="P11" i="2"/>
  <c r="O12" i="2"/>
  <c r="P12" i="2" s="1"/>
  <c r="O11" i="2"/>
  <c r="O14" i="2"/>
  <c r="P14" i="2" s="1"/>
  <c r="H16" i="3"/>
  <c r="F3" i="9" s="1"/>
  <c r="O18" i="2"/>
  <c r="P18" i="2" s="1"/>
  <c r="J20" i="4"/>
  <c r="F7" i="9" s="1"/>
  <c r="I4" i="3"/>
  <c r="K4" i="4"/>
  <c r="K20" i="4" s="1"/>
  <c r="F8" i="9" s="1"/>
  <c r="J16" i="5"/>
  <c r="F11" i="9" s="1"/>
  <c r="K16" i="5"/>
  <c r="F12" i="9" s="1"/>
  <c r="O8" i="2"/>
  <c r="P8" i="2" s="1"/>
  <c r="O7" i="2"/>
  <c r="P7" i="2" s="1"/>
  <c r="O6" i="2"/>
  <c r="P6" i="2" s="1"/>
  <c r="P4" i="2"/>
  <c r="N19" i="2"/>
  <c r="I16" i="3" l="1"/>
  <c r="F4" i="9" s="1"/>
  <c r="O19" i="2"/>
  <c r="F5" i="9" s="1"/>
  <c r="P19" i="2"/>
  <c r="F6" i="9" s="1"/>
  <c r="I16" i="5"/>
  <c r="I20" i="4"/>
  <c r="G16" i="3" l="1"/>
  <c r="F1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Sawkins Blanka</author>
    <author>Vojáček Přemysl</author>
    <author>Blanka Sawkins</author>
  </authors>
  <commentList>
    <comment ref="B3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povinný formát:
A_1; A_2…A_12
B_1; B_2…B_15
A - hlavní žadatel
B - 1. partner
C - 2. partner
…..
</t>
        </r>
      </text>
    </comment>
    <comment ref="C3" authorId="1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vyberte z listu "ISPV - platová sféra ČR"</t>
        </r>
      </text>
    </comment>
    <comment ref="D3" authorId="1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Vojáček Přemysl:</t>
        </r>
        <r>
          <rPr>
            <sz val="9"/>
            <color indexed="81"/>
            <rFont val="Tahoma"/>
            <family val="2"/>
            <charset val="238"/>
          </rPr>
          <t xml:space="preserve">
vyberte z listu "ISPV - platová sféra ČR"</t>
        </r>
      </text>
    </comment>
    <comment ref="E3" authorId="2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hodnota hrubé mzdy nesmí přesahovat výši 9.decilu (sloupec G) a současně je nižší než 100 000Kč</t>
        </r>
      </text>
    </comment>
    <comment ref="F3" authorId="1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vyberte z listu "ISPV - platová sféra ČR"
Sloupec H</t>
        </r>
      </text>
    </comment>
    <comment ref="G3" authorId="1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vyberte z listu "ISPV - platová sféra ČR"
Sloupec G</t>
        </r>
      </text>
    </comment>
    <comment ref="K3" authorId="0" shapeId="0" xr:uid="{C4852328-2A4B-430A-9D33-6AB48E3DDE39}">
      <text>
        <r>
          <rPr>
            <b/>
            <sz val="8"/>
            <color indexed="81"/>
            <rFont val="Tahoma"/>
            <family val="2"/>
            <charset val="238"/>
          </rPr>
          <t>odhadovaný procentuální podíl činností odpovídající aktivitám průmyslového výzkumu odpovídá dané pozici v rámci celého projektu</t>
        </r>
      </text>
    </comment>
    <comment ref="O3" authorId="0" shapeId="0" xr:uid="{00000000-0006-0000-0400-00000B000000}">
      <text>
        <r>
          <rPr>
            <b/>
            <sz val="8"/>
            <color indexed="81"/>
            <rFont val="Tahoma"/>
            <family val="2"/>
            <charset val="238"/>
          </rPr>
          <t>odhadovaný procentuální podíl činností odpovídající aktivitám průmyslového výzkumu odpovídá dané pozici v rámci celého projektu</t>
        </r>
      </text>
    </comment>
    <comment ref="P3" authorId="0" shapeId="0" xr:uid="{8C76CD40-F948-4A7C-ABEE-9E09EF699EBB}">
      <text>
        <r>
          <rPr>
            <b/>
            <sz val="8"/>
            <color indexed="81"/>
            <rFont val="Tahoma"/>
            <family val="2"/>
            <charset val="238"/>
          </rPr>
          <t>odhadovaný procentuální podíl činností odpovídající aktivitám průmyslového výzkumu odpovídá dané pozici v rámci celého projektu</t>
        </r>
      </text>
    </comment>
    <comment ref="C29" authorId="0" shapeId="0" xr:uid="{00000000-0006-0000-0400-00000C000000}">
      <text>
        <r>
          <rPr>
            <sz val="8"/>
            <color indexed="81"/>
            <rFont val="Tahoma"/>
            <family val="2"/>
            <charset val="238"/>
          </rPr>
          <t xml:space="preserve">povinný formát:
A_1; A_2…A_12
B_1; B_2…B_15
A - hlavní žadatel
B - 1. partner
C - 2. partner
…..
</t>
        </r>
      </text>
    </comment>
  </commentList>
</comments>
</file>

<file path=xl/sharedStrings.xml><?xml version="1.0" encoding="utf-8"?>
<sst xmlns="http://schemas.openxmlformats.org/spreadsheetml/2006/main" count="1409" uniqueCount="708">
  <si>
    <t>Celkem</t>
  </si>
  <si>
    <t>Název pracovní pozice</t>
  </si>
  <si>
    <t>Popis služby</t>
  </si>
  <si>
    <t>Materiál</t>
  </si>
  <si>
    <t>A_1</t>
  </si>
  <si>
    <t>B_1</t>
  </si>
  <si>
    <t>B_2</t>
  </si>
  <si>
    <t>B_3</t>
  </si>
  <si>
    <t>C_1</t>
  </si>
  <si>
    <t>C_2</t>
  </si>
  <si>
    <t>A_2</t>
  </si>
  <si>
    <t>Evidenční číslo pracovníka projektu *</t>
  </si>
  <si>
    <t>* Evidenční číslo pracovníka projektu - povinný formát:
A_1; A_2…A_12
B_1; B_2…B_15
, kde:
A - hlavní žadatel
B - 1. partner
C - 2. partner
…..</t>
  </si>
  <si>
    <t>Poznámky:</t>
  </si>
  <si>
    <t>C_3</t>
  </si>
  <si>
    <t>Tyto identifikační znaky jsou u pozice spjaty v rámci  celého projektu od podání žádosti o podporu po podání žádosti o platbu, včetně žádostí o změnu řešitelského týmu:</t>
  </si>
  <si>
    <t>A_1 …..</t>
  </si>
  <si>
    <t xml:space="preserve">       nesmí překročit pracovní úvazek 1,0), a to po celou dobu zapojení daného pracovníka do realizace projektu. Toto příjemce/partner dokládá čestným prohlášením zaměstnavatele souhrnně za všechny zaměstnance.</t>
  </si>
  <si>
    <t>Název subjektu (žadatele/partnera)</t>
  </si>
  <si>
    <t>Předpokládané množství</t>
  </si>
  <si>
    <t>Předpokládaná cena materiálu na jednotku (pokud relevantní)</t>
  </si>
  <si>
    <t>Technologie/ zařízení</t>
  </si>
  <si>
    <t>Název subjektu (žadatele/ partnera)</t>
  </si>
  <si>
    <t>A_3</t>
  </si>
  <si>
    <t>D_1</t>
  </si>
  <si>
    <t>D_2</t>
  </si>
  <si>
    <t>D_3</t>
  </si>
  <si>
    <t>E_1</t>
  </si>
  <si>
    <t>E_2</t>
  </si>
  <si>
    <t>E_3</t>
  </si>
  <si>
    <t>Nárokovaná hrubá měsíční mzda (Kč/měs) přepočtená k úvazku 1,0</t>
  </si>
  <si>
    <r>
      <t xml:space="preserve">Indikativní podíl PV na úvazku pozice </t>
    </r>
    <r>
      <rPr>
        <b/>
        <sz val="10"/>
        <color theme="1"/>
        <rFont val="Calibri"/>
        <family val="2"/>
        <charset val="238"/>
        <scheme val="minor"/>
      </rPr>
      <t>za celý projekt (%) ****</t>
    </r>
  </si>
  <si>
    <t>Náklady na smluvní výzkum a konzultační služby</t>
  </si>
  <si>
    <t>Zdůvodnění zařazení materiálu do projektu, zdůvodnění předpokládaného množství; uvedení způsobu stanovení předpokládané ceny</t>
  </si>
  <si>
    <t>Podíl PV (v %)</t>
  </si>
  <si>
    <t>Odpisy</t>
  </si>
  <si>
    <t>Pořizovací (předpokládaná požitozvací) cena odepisované technologie</t>
  </si>
  <si>
    <t>Náklady na smluvní výzkum a konzultační služby - PV</t>
  </si>
  <si>
    <t>Náklady na smluvní výzkum a konzultační služby - EV</t>
  </si>
  <si>
    <t>Mzdy a pojistné - PV</t>
  </si>
  <si>
    <t>Mzdy a pojistné - EV</t>
  </si>
  <si>
    <t>Materiál - PV</t>
  </si>
  <si>
    <t>Materiál - EV</t>
  </si>
  <si>
    <t>Odpisy - PV</t>
  </si>
  <si>
    <t>Odpisy - EV</t>
  </si>
  <si>
    <t>Mzdy a pojistné</t>
  </si>
  <si>
    <t>ISPV2011Q2</t>
  </si>
  <si>
    <t>Hrubý měsíční plat podle podskupin a kategorií zaměstnání CZ-ISCO</t>
  </si>
  <si>
    <t>podskupina zaměstnání / 
kategorie zaměstnání CZ-ISCO</t>
  </si>
  <si>
    <t>počet 
zaměstnanců</t>
  </si>
  <si>
    <t>hrubý měsíční plat</t>
  </si>
  <si>
    <t>diferenciace hrubého měsíčního platu</t>
  </si>
  <si>
    <t>placená doba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</si>
  <si>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</si>
  <si>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</si>
  <si>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</si>
  <si>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</si>
  <si>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</si>
  <si>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</si>
  <si>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</si>
  <si>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</si>
  <si>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</si>
  <si>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</si>
  <si>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</si>
  <si>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</si>
  <si>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</si>
  <si>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</si>
  <si>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</si>
  <si>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</si>
  <si>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</si>
  <si>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</si>
  <si>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</si>
  <si>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</si>
  <si>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</si>
  <si>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</si>
  <si>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</si>
  <si>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</si>
  <si>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</si>
  <si>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</si>
  <si>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</si>
  <si>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</si>
  <si>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</si>
  <si>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</si>
  <si>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</si>
  <si>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</si>
  <si>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</si>
  <si>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</si>
  <si>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</si>
  <si>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</si>
  <si>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</si>
  <si>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1221 Řídící pracovníci v oblasti obchodu, marketingu a v příbuzných oblastech </t>
  </si>
  <si>
    <t xml:space="preserve"> 12212 Řídící pracovníci v oblasti obchodu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</si>
  <si>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</si>
  <si>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</si>
  <si>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</si>
  <si>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</si>
  <si>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</si>
  <si>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1321 Řídící pracovníci v průmyslové výrobě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</si>
  <si>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</si>
  <si>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</si>
  <si>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</si>
  <si>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</si>
  <si>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</si>
  <si>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</si>
  <si>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</si>
  <si>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</si>
  <si>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</si>
  <si>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</si>
  <si>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</si>
  <si>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</si>
  <si>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</si>
  <si>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</si>
  <si>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</si>
  <si>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</si>
  <si>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</si>
  <si>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</si>
  <si>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</si>
  <si>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</si>
  <si>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</si>
  <si>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</si>
  <si>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</si>
  <si>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</si>
  <si>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</si>
  <si>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</si>
  <si>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</si>
  <si>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</si>
  <si>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</si>
  <si>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</si>
  <si>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</si>
  <si>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</si>
  <si>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</si>
  <si>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</si>
  <si>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</si>
  <si>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</si>
  <si>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</si>
  <si>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</si>
  <si>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</si>
  <si>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</si>
  <si>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</si>
  <si>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>2149 Inženýři v ostatních oborech (textilní, kožedělný, polygrafický, dřevařský apod.)</t>
  </si>
  <si>
    <t xml:space="preserve">2151 Inženýři elektrotechnici a energetici 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</si>
  <si>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</si>
  <si>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</si>
  <si>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</si>
  <si>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</si>
  <si>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</si>
  <si>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</si>
  <si>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</si>
  <si>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</si>
  <si>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</si>
  <si>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</si>
  <si>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</si>
  <si>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</si>
  <si>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</si>
  <si>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</si>
  <si>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</si>
  <si>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</si>
  <si>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</si>
  <si>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</si>
  <si>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</si>
  <si>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</si>
  <si>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</si>
  <si>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23104 Odborní asistenti na vysokých školách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</si>
  <si>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</si>
  <si>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</si>
  <si>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</si>
  <si>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</si>
  <si>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</si>
  <si>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</si>
  <si>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</si>
  <si>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</si>
  <si>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</si>
  <si>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</si>
  <si>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</si>
  <si>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</si>
  <si>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</si>
  <si>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</si>
  <si>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</si>
  <si>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</si>
  <si>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</si>
  <si>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2412 Finanční a investiční poradci a příbuzní specialisté</t>
  </si>
  <si>
    <t>2413 Finanční analytici a specialisté v peněžnictví a pojišťovnictví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</si>
  <si>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</si>
  <si>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</si>
  <si>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</si>
  <si>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</si>
  <si>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</si>
  <si>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</si>
  <si>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</si>
  <si>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</si>
  <si>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</si>
  <si>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</si>
  <si>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2511 Systémoví analytici</t>
  </si>
  <si>
    <t>2514 Programátoři počítačových aplikací specialisté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</si>
  <si>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</si>
  <si>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</si>
  <si>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</si>
  <si>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</si>
  <si>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</si>
  <si>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</si>
  <si>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</si>
  <si>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</si>
  <si>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</si>
  <si>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</si>
  <si>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</si>
  <si>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</si>
  <si>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</si>
  <si>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</si>
  <si>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</si>
  <si>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</si>
  <si>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</si>
  <si>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</si>
  <si>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</si>
  <si>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</si>
  <si>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</si>
  <si>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</si>
  <si>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</si>
  <si>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</si>
  <si>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</si>
  <si>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</si>
  <si>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</si>
  <si>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</si>
  <si>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</si>
  <si>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</si>
  <si>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</si>
  <si>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</si>
  <si>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</si>
  <si>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</si>
  <si>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</si>
  <si>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</si>
  <si>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3122 Mistři a příbuzní pracovníci ve výrobě (kromě hutní výroby a slévárenství)</t>
  </si>
  <si>
    <t xml:space="preserve"> 31223 Mistři a příbuzní pracovníci ve strojírenství</t>
  </si>
  <si>
    <t xml:space="preserve"> 31225 Mistři a příbuzní pracovníci v dřevařství, papírenství a polygrafii</t>
  </si>
  <si>
    <t>3123 Mistři a příbuzní pracovníci ve stavebnictví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</si>
  <si>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</si>
  <si>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</si>
  <si>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</si>
  <si>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</si>
  <si>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</si>
  <si>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</si>
  <si>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</si>
  <si>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</si>
  <si>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3213 Farmaceutičtí asistenti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</si>
  <si>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</si>
  <si>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</si>
  <si>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</si>
  <si>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</si>
  <si>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</si>
  <si>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</si>
  <si>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</si>
  <si>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</si>
  <si>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</si>
  <si>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</si>
  <si>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</si>
  <si>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</si>
  <si>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</si>
  <si>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</si>
  <si>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</si>
  <si>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3323 Nákupčí</t>
  </si>
  <si>
    <t>3331 Odbytoví a přepravní agenti, celní deklaranti</t>
  </si>
  <si>
    <t>3333 Odborní pracovníci úřadů práce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</si>
  <si>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</si>
  <si>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</si>
  <si>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</si>
  <si>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</si>
  <si>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</si>
  <si>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</si>
  <si>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</si>
  <si>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</si>
  <si>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</si>
  <si>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</si>
  <si>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33437 Odborní pracovníci v oblasti správy školství, kultury a zdravotnictví</t>
  </si>
  <si>
    <t>3344 Odborní administrativní pracovníci v oblasti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</si>
  <si>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</si>
  <si>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</si>
  <si>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</si>
  <si>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</si>
  <si>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</si>
  <si>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</si>
  <si>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</si>
  <si>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</si>
  <si>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</si>
  <si>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</si>
  <si>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</si>
  <si>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</si>
  <si>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</si>
  <si>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</si>
  <si>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</si>
  <si>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</si>
  <si>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</si>
  <si>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</si>
  <si>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</si>
  <si>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</si>
  <si>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</si>
  <si>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</si>
  <si>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</si>
  <si>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</si>
  <si>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</si>
  <si>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</si>
  <si>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</si>
  <si>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</si>
  <si>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</si>
  <si>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</si>
  <si>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</si>
  <si>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</si>
  <si>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</si>
  <si>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</si>
  <si>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</si>
  <si>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</si>
  <si>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</si>
  <si>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</si>
  <si>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</si>
  <si>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</si>
  <si>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</si>
  <si>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</si>
  <si>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</si>
  <si>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</si>
  <si>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</si>
  <si>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</si>
  <si>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</si>
  <si>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</si>
  <si>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</si>
  <si>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</si>
  <si>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</si>
  <si>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</si>
  <si>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</si>
  <si>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</si>
  <si>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</si>
  <si>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</si>
  <si>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</si>
  <si>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</si>
  <si>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</si>
  <si>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</si>
  <si>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</si>
  <si>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</si>
  <si>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</si>
  <si>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</si>
  <si>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5142 Kosmetici a pracovníci v příbuzných oborech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</si>
  <si>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</si>
  <si>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</si>
  <si>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</si>
  <si>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</si>
  <si>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</si>
  <si>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5223 Prodavači v prodejnách</t>
  </si>
  <si>
    <t xml:space="preserve"> 52231 Prodavači smíšeného zboží</t>
  </si>
  <si>
    <t xml:space="preserve"> 52232 Prodavači potravinářského zboží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</si>
  <si>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</si>
  <si>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</si>
  <si>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</si>
  <si>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</si>
  <si>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</si>
  <si>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</si>
  <si>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</si>
  <si>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</si>
  <si>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</si>
  <si>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</si>
  <si>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</si>
  <si>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</si>
  <si>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</si>
  <si>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</si>
  <si>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</si>
  <si>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</si>
  <si>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54114 Hasiči podnikových sborů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</si>
  <si>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</si>
  <si>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</si>
  <si>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</si>
  <si>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</si>
  <si>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</si>
  <si>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</si>
  <si>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</si>
  <si>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</si>
  <si>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</si>
  <si>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</si>
  <si>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</si>
  <si>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</si>
  <si>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</si>
  <si>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</si>
  <si>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</si>
  <si>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</si>
  <si>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</si>
  <si>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</si>
  <si>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</si>
  <si>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</si>
  <si>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</si>
  <si>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</si>
  <si>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</si>
  <si>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</si>
  <si>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</si>
  <si>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</si>
  <si>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</si>
  <si>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</si>
  <si>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</si>
  <si>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</si>
  <si>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</si>
  <si>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</si>
  <si>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</si>
  <si>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</si>
  <si>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</si>
  <si>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</si>
  <si>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</si>
  <si>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</si>
  <si>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</si>
  <si>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</si>
  <si>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</si>
  <si>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</si>
  <si>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</si>
  <si>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</si>
  <si>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</si>
  <si>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</si>
  <si>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</si>
  <si>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</si>
  <si>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</si>
  <si>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</si>
  <si>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</si>
  <si>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</si>
  <si>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</si>
  <si>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</si>
  <si>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</si>
  <si>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</si>
  <si>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</si>
  <si>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</si>
  <si>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</si>
  <si>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</si>
  <si>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</si>
  <si>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</si>
  <si>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</si>
  <si>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</si>
  <si>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</si>
  <si>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</si>
  <si>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</si>
  <si>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</si>
  <si>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</si>
  <si>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</si>
  <si>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</si>
  <si>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</si>
  <si>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</si>
  <si>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</si>
  <si>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</si>
  <si>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</si>
  <si>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</si>
  <si>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</si>
  <si>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</si>
  <si>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</si>
  <si>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</si>
  <si>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9312 Figuranti, dělníci výkopových prací a dělníci v oblasti výstavby inženýrských děl</t>
  </si>
  <si>
    <t>9313 Dělníci v oblasti výstavby budov</t>
  </si>
  <si>
    <t>9329 Manipulační a ostatní pomocní dělníci ve výrobě</t>
  </si>
  <si>
    <t xml:space="preserve"> 93291 Manipulační dělníci ve výrobě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</si>
  <si>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</si>
  <si>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</si>
  <si>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</si>
  <si>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</si>
  <si>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</si>
  <si>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</si>
  <si>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</si>
  <si>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</si>
  <si>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</si>
  <si>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</si>
  <si>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Kód CZ-ISCO pozice dle ISPV **</t>
  </si>
  <si>
    <t>Hrubá měsíční mzda (Kč/měs) k úvazku 1,0 dle 9. decilu mezd ISPV **</t>
  </si>
  <si>
    <t>Zdůvodnění potřebnosti pozice na projektu; zdůvodnění počtu pracovníků na jedné pozici; zdůvodnění vyšší hrubé mzdy na pozici v případě překročení průměrné mzdy dle IPSV</t>
  </si>
  <si>
    <t xml:space="preserve">Průměrná hrubá mzda dané pozice dle ISPV ** </t>
  </si>
  <si>
    <t>A</t>
  </si>
  <si>
    <t xml:space="preserve">9623 Pracovníci provádějící odečet měřidel a výběrčí peněz z prodejních automatů </t>
  </si>
  <si>
    <t>B</t>
  </si>
  <si>
    <t xml:space="preserve"> 93293 Pomocní montážní dělníci</t>
  </si>
  <si>
    <t xml:space="preserve"> 93292 Pomocní dělníci ve výrobě</t>
  </si>
  <si>
    <t>9321 Ruční baliči, plniči a etiketovači</t>
  </si>
  <si>
    <t>(A)</t>
  </si>
  <si>
    <t>9311 Pomocní pracovníci v oblasti těžby</t>
  </si>
  <si>
    <t>9211 Pomocní pracovníci v rostlinné výrobě</t>
  </si>
  <si>
    <t xml:space="preserve"> 91126 Uklízeči výrobních prostor (kromě potravinářské a farmaceutické výroby) a skladů</t>
  </si>
  <si>
    <t xml:space="preserve"> 83441 Řidiči vysokozdvižných vozíků</t>
  </si>
  <si>
    <t xml:space="preserve"> 83322 Řidiči tahačů</t>
  </si>
  <si>
    <t>8312 Signalisti, brzdaři, výhybkáři, posunovači a příbuzní pracovníci</t>
  </si>
  <si>
    <t xml:space="preserve"> 83112 Strojvedoucí lokomotiv, vlaků</t>
  </si>
  <si>
    <t>8311 Strojvedoucí a řidiči kolejových motorových vozíků</t>
  </si>
  <si>
    <t xml:space="preserve"> 82197 Montážní dělníci výrobků z kombinovaných materiálů</t>
  </si>
  <si>
    <t xml:space="preserve"> 82192 Montážní dělníci výrobků z pryže a plastů</t>
  </si>
  <si>
    <t xml:space="preserve"> 82191 Montážní dělníci výrobků z kovů</t>
  </si>
  <si>
    <t>8219 Montážní dělníci ostatních výrobků</t>
  </si>
  <si>
    <t xml:space="preserve"> 82122 Montážní dělníci elektronických zařízení</t>
  </si>
  <si>
    <t xml:space="preserve"> 82121 Montážní dělníci elektrických a energetických zařízení</t>
  </si>
  <si>
    <t>8212 Montážní dělníci elektrických, energetických a elektronických zařízení</t>
  </si>
  <si>
    <t>8211 Montážní dělníci mechanických zařízení</t>
  </si>
  <si>
    <t xml:space="preserve"> 81897 Obsluha průmyslových robotů</t>
  </si>
  <si>
    <t xml:space="preserve"> 81896 Obsluha zařízení na výrobu a rozvod energií</t>
  </si>
  <si>
    <t>8183 Obsluha strojů na balení, plnění a etiketování</t>
  </si>
  <si>
    <t>8181 Obsluha strojů a zařízení na výrobu skla, keramiky a stavebnin</t>
  </si>
  <si>
    <t>8172 Obsluha automatizovaných strojů a zařízení na prvotní zpracování dřeva</t>
  </si>
  <si>
    <t>8171 Obsluha strojů a zařízení na výrobu a zpracování papíru</t>
  </si>
  <si>
    <t>8160 Obsluha strojů na výrobu potravin a příbuzných výrobků</t>
  </si>
  <si>
    <t>8159 Obsluha strojů na výrobu, úpravu textilních, kožených, kožešinových výrobků j. n.</t>
  </si>
  <si>
    <t>C</t>
  </si>
  <si>
    <t>8153 Obsluha šicích a vyšívacích strojů</t>
  </si>
  <si>
    <t>8152 Obsluha tkacích a pletacích strojů</t>
  </si>
  <si>
    <t>8151 Obsluha strojů na úpravu vláken, dopřádání a navíjení příze a nití</t>
  </si>
  <si>
    <t>8143 Obsluha strojů na výrobu a zpracování výrobků z papíru</t>
  </si>
  <si>
    <t>8142 Obsluha strojů na výrobu a zpracování výrobků z plastu</t>
  </si>
  <si>
    <t>8141 Obsluha strojů na výrobu a zpracování výrobků z pryže</t>
  </si>
  <si>
    <t>8131 Obsluha strojů a zařízení pro chemickou výrobu</t>
  </si>
  <si>
    <t xml:space="preserve"> 81222 Obsluha zařízení (kromě lakovacích) na povrchovou úpravu kovů a jiných materiálů</t>
  </si>
  <si>
    <t>8122 Obsluha lakovacích a jiných zařízení na povrchovou úpravu kovů a jiných materiálů</t>
  </si>
  <si>
    <t xml:space="preserve"> 81215 Obsluha zařízení na tváření kovů ve válcovnách</t>
  </si>
  <si>
    <t xml:space="preserve"> 81212 Obsluha zařízení ve slévárenství (taviči, slévači)</t>
  </si>
  <si>
    <t xml:space="preserve">8121 Obsluha zařízení na zpracování kovů </t>
  </si>
  <si>
    <t>8112 Obsluha zařízení na úpravu rudných a nerudných surovin</t>
  </si>
  <si>
    <t>8111 Obsluha důlních zařízení (včetně horníků)</t>
  </si>
  <si>
    <t>7543 Kvalitáři a testovači výrobků, laboranti (kromě potravin a nápojů)</t>
  </si>
  <si>
    <t>7532 Modeláři oděvů, střihači a příbuzní pracovníci</t>
  </si>
  <si>
    <t xml:space="preserve">7523 Seřizovači a obsluha dřevoobráběcích strojů na výrobu dřevěných výrobků </t>
  </si>
  <si>
    <t>7521 Obsluha pil a jiných zařízení na prvotní zpracování dřeva</t>
  </si>
  <si>
    <t>7515 Ochutnávači, degustátoři a kontroloři kvality potravin a nápojů a příbuzní pracovníci</t>
  </si>
  <si>
    <t>7514 Zpracovatelé ovoce, zeleniny a příbuzných produktů</t>
  </si>
  <si>
    <t xml:space="preserve">7512 Pekaři, cukráři (kromě šéfcukrářů) a výrobci cukrovinek </t>
  </si>
  <si>
    <t xml:space="preserve"> 74131 Montéři a opraváři silnoproudých elektrických vedení</t>
  </si>
  <si>
    <t xml:space="preserve"> 74122 Elektromechanici elektrických zařízení v dopravních prostředcích</t>
  </si>
  <si>
    <t>7322 Tiskaři</t>
  </si>
  <si>
    <t>7321 Pracovníci přípravy tisku</t>
  </si>
  <si>
    <t>7314 Keramici a pracovníci v příbuzných oborech</t>
  </si>
  <si>
    <t xml:space="preserve"> 72335 Mechanici a opraváři průmyslových strojů a zařízení</t>
  </si>
  <si>
    <t xml:space="preserve"> 72332 Mechanici a opraváři kolejových vozidel</t>
  </si>
  <si>
    <t>7232 Mechanici a opraváři leteckých motorů a zařízení</t>
  </si>
  <si>
    <t>7224 Brusiči, leštiči a ostřiči nástrojů a kovů</t>
  </si>
  <si>
    <t xml:space="preserve"> 72237 Seřizovači a obsluha číslicově řízených strojů</t>
  </si>
  <si>
    <t xml:space="preserve"> 72232 Seřizovači a obsluha konvenčních fréz</t>
  </si>
  <si>
    <t xml:space="preserve"> 72231 Seřizovači a obsluha konvenčních soustruhů</t>
  </si>
  <si>
    <t>7223 Seřizovači a obsluha obráběcích strojů (kromě dřevoobráběcích)</t>
  </si>
  <si>
    <t xml:space="preserve"> 72224 Strojírenští kovodělníci</t>
  </si>
  <si>
    <t xml:space="preserve"> 72221 Nástrojaři</t>
  </si>
  <si>
    <t>7214 Montéři kovových konstrukcí</t>
  </si>
  <si>
    <t xml:space="preserve"> 72132 Karosáři a autoklempíři</t>
  </si>
  <si>
    <t xml:space="preserve"> 72121 Svářeči</t>
  </si>
  <si>
    <t>7212 Svářeči, řezači plamenem a páječi</t>
  </si>
  <si>
    <t xml:space="preserve">7211 Modeláři, formíři, jádraři a slévači ve slévárnách </t>
  </si>
  <si>
    <t xml:space="preserve"> 71321 Lakýrníci automobilů a jiných vozidel</t>
  </si>
  <si>
    <t>7132 Lakýrníci a natěrači (kromě stavebních)</t>
  </si>
  <si>
    <t xml:space="preserve"> 61213 Chovatelé a ošetřovatelé skotu, koz a ovcí</t>
  </si>
  <si>
    <t>6121 Chovatelé hospodářských zvířat (kromě drůbeže)</t>
  </si>
  <si>
    <t>5411 Hasiči podnikových sborů</t>
  </si>
  <si>
    <t>5246 Obsluha v zařízeních rychlého občerstvení</t>
  </si>
  <si>
    <t>5245 Obsluha čerpacích stanic a mycích linek dopravních prostředků</t>
  </si>
  <si>
    <t xml:space="preserve"> 52303 Pokladníci v prodejnách</t>
  </si>
  <si>
    <t xml:space="preserve"> 52237 Prodavači stavebnin a příbuzného materiálu</t>
  </si>
  <si>
    <t xml:space="preserve"> 52236 Prodavači elektrotechniky, elektroniky a domácích potřeb</t>
  </si>
  <si>
    <t xml:space="preserve"> 52235 Prodavači textilu, obuvi a kožené galanterie</t>
  </si>
  <si>
    <t xml:space="preserve"> 52234 Prodavači drogistického zboží, kosmetiky</t>
  </si>
  <si>
    <t xml:space="preserve"> 52233 Prodavači drobného zboží, klenotů, nábytku a bytových doplňků</t>
  </si>
  <si>
    <t>5222 Vedoucí pracovních týmů v prodejnách</t>
  </si>
  <si>
    <t>5132 Barmani a příbuzní pracovníci</t>
  </si>
  <si>
    <t>5112 Průvodčí a příbuzní pracovníci v osobní dopravě</t>
  </si>
  <si>
    <t>5111 Stevardi a jiní obslužní pracovníci v dopravě</t>
  </si>
  <si>
    <t xml:space="preserve"> 44126 Motorizovaní doručovatelé poštovních zásilek</t>
  </si>
  <si>
    <t xml:space="preserve"> 44123 Pracovníci poštovní přepravy</t>
  </si>
  <si>
    <t xml:space="preserve"> 43236 Dozorčí přepravy a depa</t>
  </si>
  <si>
    <t xml:space="preserve"> 43235 Výpravčí</t>
  </si>
  <si>
    <t>4322 Úředníci ve výrobě</t>
  </si>
  <si>
    <t xml:space="preserve"> 43125 Úředníci v oblasti pojišťovnictví</t>
  </si>
  <si>
    <t xml:space="preserve"> 42122 Úředníci sázkových kanceláří</t>
  </si>
  <si>
    <t>4212 Bookmakeři, krupiéři a pracovníci v příbuzných oborech</t>
  </si>
  <si>
    <t xml:space="preserve"> 42111 Pokladníci ve finančních institucích </t>
  </si>
  <si>
    <t>3413 Odborní pracovníci v církevní oblasti a v příbuzných oborech</t>
  </si>
  <si>
    <t>3333 Odborní pracovníci pracovních agentur</t>
  </si>
  <si>
    <t xml:space="preserve"> 33311 Odbytoví agenti </t>
  </si>
  <si>
    <t>3322 Obchodní zástupci</t>
  </si>
  <si>
    <t>3321 Odborní pracovníci v oblasti pojišťovnictví</t>
  </si>
  <si>
    <t>3315 Odhadci, zbožíznalci a likvidátoři</t>
  </si>
  <si>
    <t xml:space="preserve"> 33121 Odborní poradci v peněžnictví</t>
  </si>
  <si>
    <t>3312 Odborní pracovníci v oblasti peněžnictví</t>
  </si>
  <si>
    <t xml:space="preserve">3311 Zprostředkovatelé finančních transakcí a finanční makléři </t>
  </si>
  <si>
    <t>3154 Řídící letového provozu</t>
  </si>
  <si>
    <t>3133 Operátoři velínů pro chemickou výrobu (kromě zpracování ropy a zemního plynu)</t>
  </si>
  <si>
    <t xml:space="preserve"> 31228 Mistři a příbuzní pracovníci v gumárenství a plastikářství</t>
  </si>
  <si>
    <t xml:space="preserve"> 31224 Mistři a příbuzní pracovníci v chemii, farmacii a potravinářství</t>
  </si>
  <si>
    <t xml:space="preserve"> 31221 Mistři a příbuzní pracovníci v elektrotechnice a energetice</t>
  </si>
  <si>
    <t>3121 Mistři a příbuzní pracovníci v oblasti těžby, hutní výroby a slévárenství</t>
  </si>
  <si>
    <t xml:space="preserve"> 31155 Strojírenští technici kontroly kvality, laboranti</t>
  </si>
  <si>
    <t xml:space="preserve"> 31153 Strojírenští technici technologové, normovači</t>
  </si>
  <si>
    <t xml:space="preserve"> 31152 Strojírenští technici projektanti, konstruktéři</t>
  </si>
  <si>
    <t xml:space="preserve"> 31132 Elektrotechnici a technici energetici projektanti, konstruktéři</t>
  </si>
  <si>
    <t>2636 Specialisté v církevní oblasti a v příbuzných oblastech</t>
  </si>
  <si>
    <t xml:space="preserve">2619 Podnikoví právnici, ostatní specialisté v oblasti práva </t>
  </si>
  <si>
    <t xml:space="preserve"> 26113 Advokátní koncipienti</t>
  </si>
  <si>
    <t>2611 Advokátní koncipienti a příbuzní pracovníci</t>
  </si>
  <si>
    <t xml:space="preserve">2519 Specialisté v oblasti testování softwaru a příbuzní pracovníci </t>
  </si>
  <si>
    <t>2513 Vývojáři webu a multimédií</t>
  </si>
  <si>
    <t>2512 Vývojáři softwaru</t>
  </si>
  <si>
    <t>2434 Specialisté v oblasti prodeje a nákupu informačních a komunikačních technologií</t>
  </si>
  <si>
    <t xml:space="preserve"> 24331 Specialisté v oblasti prodeje a nákupu strojů, přístrojů a zařízení (kromě ICT)</t>
  </si>
  <si>
    <t>2433 Specialisté v oblasti prodeje a nákupu produktů a služeb (kromě ICT)</t>
  </si>
  <si>
    <t xml:space="preserve"> 24124 Bankovní makléři</t>
  </si>
  <si>
    <t xml:space="preserve"> 23103 Docenti na vysokých školách</t>
  </si>
  <si>
    <t>2166 Grafici a výtvarníci v multimédiích</t>
  </si>
  <si>
    <t xml:space="preserve">2152 Inženýři elektronici </t>
  </si>
  <si>
    <t xml:space="preserve"> 21512 Inženýři elektrotechnici a energetici projektanti, konstruktéři</t>
  </si>
  <si>
    <t xml:space="preserve">2146 Důlní, hutní, slévárenští inženýři </t>
  </si>
  <si>
    <t>2145 Chemičtí inženýři a specialisté v příb.odorech (gumár.,plastik.,potrav.,vodár.apod.)</t>
  </si>
  <si>
    <t xml:space="preserve"> 21442 Strojní inženýři projektanti, konstruktéři</t>
  </si>
  <si>
    <t>2144 Strojní inženýři</t>
  </si>
  <si>
    <t xml:space="preserve"> 14202 Řídící pracovníci ve velkoobchodě</t>
  </si>
  <si>
    <t xml:space="preserve"> 14201 Řídící pracovníci v maloobchodě </t>
  </si>
  <si>
    <t>1420 Řídící pracovníci v maloobchodě a velkoobchodě</t>
  </si>
  <si>
    <t xml:space="preserve"> 13462 Řídící pracovníci v oblasti pojišťovacích služeb</t>
  </si>
  <si>
    <t xml:space="preserve"> 13461 Řídící pracovníci v oblasti finančních služeb</t>
  </si>
  <si>
    <t>1346 Řídící pracovníci v oblasti finančních a pojišťovacích služeb</t>
  </si>
  <si>
    <t xml:space="preserve"> 13245 Řídící pracovníci v oblasti logistiky</t>
  </si>
  <si>
    <t xml:space="preserve"> 13242 Řídící pracovníci v oblasti skladování</t>
  </si>
  <si>
    <t>1322 Řídící pracovníci v těžbě a geologii</t>
  </si>
  <si>
    <t xml:space="preserve"> 13213 Řídící pracovníci v energetice </t>
  </si>
  <si>
    <t xml:space="preserve"> 13212 Řídící pracovníci ve zpracovatelském průmyslu </t>
  </si>
  <si>
    <t xml:space="preserve"> 13211 Výrobní a techničtí náměstci (ředitelé) v průmyslové výrobě</t>
  </si>
  <si>
    <t xml:space="preserve"> 12213 Řídící pracovníci v oblasti marketingu </t>
  </si>
  <si>
    <t xml:space="preserve"> 12211 Obchodní náměstci (ředitelé)</t>
  </si>
  <si>
    <t>kvalita
odhadu</t>
  </si>
  <si>
    <t>hrubá měsíční mzda</t>
  </si>
  <si>
    <t>diferenciace hrubé měsíční mzdy</t>
  </si>
  <si>
    <t>Hrubá měsíční mzda podle podskupin a kategorií zaměstnání CZ-ISCO</t>
  </si>
  <si>
    <t>PLS-M8</t>
  </si>
  <si>
    <t xml:space="preserve"> 61211 Chovatelé a ošetřovatelé koní</t>
  </si>
  <si>
    <t>MZS-M8</t>
  </si>
  <si>
    <t>2143 Specialisté v oblasti průmyslové ekologie</t>
  </si>
  <si>
    <t>3155 Elektrotechnici řídících a navigačních zařízení letového provozu</t>
  </si>
  <si>
    <t>3332 Organizátoři konferencí a událostí</t>
  </si>
  <si>
    <t>3334 Realitní makléři</t>
  </si>
  <si>
    <t>3514 Správci webu</t>
  </si>
  <si>
    <t>5242 Předváděči zboží</t>
  </si>
  <si>
    <t>5244 Prodejci po telefonu</t>
  </si>
  <si>
    <t>6122 Chovatelé drůbeže</t>
  </si>
  <si>
    <t>7221 Kováři</t>
  </si>
  <si>
    <t>7315 Skláři, brusiči skla, výrobci bižuterie a skleněných ozdob</t>
  </si>
  <si>
    <t>7549 Řemeslní pracovníci a pracovníci v dalších oborech jinde neuvedení</t>
  </si>
  <si>
    <t>8113 Vrtači a příbuzní pracovníci</t>
  </si>
  <si>
    <t xml:space="preserve">8114 Obsluha strojů na výrobu výrobků z cementu, kamene a ostatních nerostů </t>
  </si>
  <si>
    <t>9212 Pomocní pracovníci v živočišné výrobě</t>
  </si>
  <si>
    <t>9334 Doplňovači zboží</t>
  </si>
  <si>
    <t>** Tyto sloupce vyplňujte dle listu tohoto dokumentu "ISPV - platová/mzdová sféra ČR" (pokud databáze danou pozici neobsahuje, zvolte kód, který svou povahou nejvíce odpovídá zvolené pozici v projektu).</t>
  </si>
  <si>
    <t>Podrobné zdůvodnění zařazení služby do projektu, uvedení způsobu stanovení předpokládané ceny</t>
  </si>
  <si>
    <t>Nárokované mzdové náklady za celý projekt vč. odvodů (v Kč)</t>
  </si>
  <si>
    <t>CELKEM</t>
  </si>
  <si>
    <t>Počet měsíců zapojení stroje na projektu</t>
  </si>
  <si>
    <t>Výše mezd PV</t>
  </si>
  <si>
    <t>Výše mezd EV</t>
  </si>
  <si>
    <t>**** Odhadovaný procentuální podíl činností odpovídající aktivitám průmyslového výzkumu odpovídá dané pozici souhrně v rámci celého projektu.</t>
  </si>
  <si>
    <t xml:space="preserve">Výše úvazku pracovníka na projektu     (max. 1,0) ***     </t>
  </si>
  <si>
    <t>Výše odpisů PV</t>
  </si>
  <si>
    <t>Zdůvodnění využití odpisované technologie v projektu, výpočet výše odpisů (vzorec)</t>
  </si>
  <si>
    <t>Výše materiálu PV</t>
  </si>
  <si>
    <t>Výše materiálu EV</t>
  </si>
  <si>
    <t>Výše smluvního výzkumu PV</t>
  </si>
  <si>
    <t>Výše smluvního výzkumu EV</t>
  </si>
  <si>
    <t>Ostatní režie - PV (max. 15 % z mezd)</t>
  </si>
  <si>
    <t>Ostatní režie - EV (max. 15 % z mezd)</t>
  </si>
  <si>
    <t>Rozpočtová položka</t>
  </si>
  <si>
    <t>PŘÍKLAD K PŘEPSÁNÍ</t>
  </si>
  <si>
    <t>Výše způsobilých výdajů
(v Kč)</t>
  </si>
  <si>
    <t>Výše způsobiých výdajů
(v Kč)</t>
  </si>
  <si>
    <t>Výše odpisů EV</t>
  </si>
  <si>
    <t>*** Úvazek na projektu může být maximálně 1,0 v součtu u všech subjektů (příjemce a partnerů) zapojených do daného projektu (tj. součet veškerých úvazků zaměstnance u zaměstnavatele/ů včetně případných DPP a DPČ</t>
  </si>
  <si>
    <t xml:space="preserve">       V případě pozice, která je v projektu zastoupena vícero zaměstnanci se stejnou výší mezd, je možné uvést součet těchto úvazků v rámci jednoho řádku, v případě odlišných mezd je nutné jednotlivé zaměstnance na jedné pozici rozepsat jednotlivě.</t>
  </si>
  <si>
    <t>Jelikož je překročena průměrná měsíční mzda pozice dle ISPV, je nutné zde takto vysokou mzdu okomentovat a obhájit.</t>
  </si>
  <si>
    <t xml:space="preserve">   Šablona přehledu řešitelského týmu je ke stažení na www.agentura-api.org v dokumentaci k Výzvě Aplikace IX.</t>
  </si>
  <si>
    <t>ISPV - mzdová sféra ČR                       rok 2020</t>
  </si>
  <si>
    <t xml:space="preserve"> 21111 Výzkumní a vývojoví vědečtí pracovníci ve fyzikálních oborech</t>
  </si>
  <si>
    <t>2267 Specialisté v oblasti oční optiky a optometrie</t>
  </si>
  <si>
    <t xml:space="preserve">2320 Učitelé odborných předmětů, praktického vyučování, odb. výcviku, lektoři </t>
  </si>
  <si>
    <t xml:space="preserve"> 24224 Specialisté podpory podnikání, správci projektů</t>
  </si>
  <si>
    <t>2635 Specialisté v sociální oblasti</t>
  </si>
  <si>
    <t xml:space="preserve"> 31158 Revizní technici ve strojírenství, technici STK</t>
  </si>
  <si>
    <t>3131 Operátoři velínů na výrobu a rozvod elektrické energie a tepla</t>
  </si>
  <si>
    <t>3139 Operátoři velínů montážních linek, výroby papíru, celulózy a jiných velínů</t>
  </si>
  <si>
    <t>3214 Odborní pracovníci v oblasti zubní techniky, ortotiky a protetiky</t>
  </si>
  <si>
    <t xml:space="preserve"> 32551 Fyzioterapeuti bez specializace</t>
  </si>
  <si>
    <t>3412 Odborní pracovníci v sociální oblasti</t>
  </si>
  <si>
    <t xml:space="preserve"> 41323 Operátoři počítačů pro třídění a evidenci dat</t>
  </si>
  <si>
    <t>5169 Pracovníci v oblasti osobních služeb jinde neuvedení</t>
  </si>
  <si>
    <t xml:space="preserve"> 52238 Prodavači sportovních potřeb</t>
  </si>
  <si>
    <t>5419 Pracovníci v oblasti ochrany a ostrahy jinde neuvedení</t>
  </si>
  <si>
    <t>7127 Mechanici klimatizací a chladicích zařízení</t>
  </si>
  <si>
    <t>7312 Výrobci a opraváři hudebních nástrojů, ladiči</t>
  </si>
  <si>
    <t xml:space="preserve">7511 Zpracovatelé masa, ryb a příbuzní pracovníci </t>
  </si>
  <si>
    <t xml:space="preserve"> 75121 Pekaři</t>
  </si>
  <si>
    <t xml:space="preserve"> 81311 Obsluha strojů a zařízení pro zpracování chemikálií drcením, mícháním, teplem apod.</t>
  </si>
  <si>
    <t xml:space="preserve"> 81601 Obsluha strojů na zpracování a konzervování masa a ryb</t>
  </si>
  <si>
    <t xml:space="preserve"> 83411 Řidiči a obsluha zemědělských strojů</t>
  </si>
  <si>
    <t>9122 Pracovníci pro ruční mytí vozidel a pomocní pracovníci autoservisu</t>
  </si>
  <si>
    <t xml:space="preserve">9129 Ostatní pracovníci pro ruční čištění </t>
  </si>
  <si>
    <t xml:space="preserve"> 93123 Dělníci v oblasti výstavby a údržby inženýrských děl</t>
  </si>
  <si>
    <t>9612 Třídiči odpadů</t>
  </si>
  <si>
    <t>9621 Kurýři, doručovatelé balíků a nosiči zavazadel</t>
  </si>
  <si>
    <t>ISPV - platová sféra ČR                       rok 2020</t>
  </si>
  <si>
    <t>1113 Představitelé samosprávy</t>
  </si>
  <si>
    <t xml:space="preserve"> 12196 Řídící pracovníci zahraničních vztahů a služeb, vnitřních věcí státu a reg. roz.</t>
  </si>
  <si>
    <t xml:space="preserve"> 26351 Sociální pracovníci specialisté a další spec. v soc. oblasti ve veřejné správy</t>
  </si>
  <si>
    <t xml:space="preserve"> 33436 Odborní pracovníci  zahr. vztahů a služeb, vnitřních věcí státu a reg. rozvoje</t>
  </si>
  <si>
    <t xml:space="preserve"> 34121 Sociální pracovníci a ostatní odborní prac. v sociální oblasti ve veřejné správě</t>
  </si>
  <si>
    <t xml:space="preserve"> 44191 Úředníci vnitřních věcí státu a regionálního rozvoje</t>
  </si>
  <si>
    <t xml:space="preserve"> 44192 Úředníci zahraničních vztahů a služeb</t>
  </si>
  <si>
    <t xml:space="preserve"> 71191 Stavební údržbáři budov a inženýrských děl</t>
  </si>
  <si>
    <t>I. etapa</t>
  </si>
  <si>
    <t>II. etapaa</t>
  </si>
  <si>
    <t>1. etapa *</t>
  </si>
  <si>
    <t>2. etapa *</t>
  </si>
  <si>
    <t>Kontrola</t>
  </si>
  <si>
    <r>
      <t xml:space="preserve">I. etapa     </t>
    </r>
    <r>
      <rPr>
        <sz val="10"/>
        <color theme="1"/>
        <rFont val="Calibri"/>
        <family val="2"/>
        <charset val="238"/>
        <scheme val="minor"/>
      </rPr>
      <t>Počet měsíců zapojení pracovníka na projektu</t>
    </r>
  </si>
  <si>
    <r>
      <t xml:space="preserve">II. etapa     </t>
    </r>
    <r>
      <rPr>
        <sz val="10"/>
        <color theme="1"/>
        <rFont val="Calibri"/>
        <family val="2"/>
        <charset val="238"/>
        <scheme val="minor"/>
      </rPr>
      <t>Počet měsíců zapojení pracovníka na projektu</t>
    </r>
  </si>
  <si>
    <t>* Lze upravit vzorec pro výpočet ostatních režií, pokud budou činit méně než 15 % z mezd.</t>
  </si>
  <si>
    <r>
      <rPr>
        <b/>
        <sz val="10"/>
        <color theme="1"/>
        <rFont val="Calibri"/>
        <family val="2"/>
        <charset val="238"/>
        <scheme val="minor"/>
      </rPr>
      <t>I. etapa</t>
    </r>
    <r>
      <rPr>
        <sz val="10"/>
        <color theme="1"/>
        <rFont val="Calibri"/>
        <family val="2"/>
        <charset val="238"/>
        <scheme val="minor"/>
      </rPr>
      <t xml:space="preserve">            </t>
    </r>
    <r>
      <rPr>
        <sz val="10"/>
        <color rgb="FFFF0000"/>
        <rFont val="Calibri"/>
        <family val="2"/>
        <charset val="238"/>
        <scheme val="minor"/>
      </rPr>
      <t>(V případě DPP/DPČ odstraňte ze vzorce koeficient 1,338)</t>
    </r>
  </si>
  <si>
    <r>
      <rPr>
        <b/>
        <sz val="10"/>
        <color theme="1"/>
        <rFont val="Calibri"/>
        <family val="2"/>
        <charset val="238"/>
        <scheme val="minor"/>
      </rPr>
      <t>II. etapa</t>
    </r>
    <r>
      <rPr>
        <sz val="10"/>
        <color theme="1"/>
        <rFont val="Calibri"/>
        <family val="2"/>
        <charset val="238"/>
        <scheme val="minor"/>
      </rPr>
      <t xml:space="preserve">            </t>
    </r>
    <r>
      <rPr>
        <sz val="10"/>
        <color rgb="FFFF0000"/>
        <rFont val="Calibri"/>
        <family val="2"/>
        <charset val="238"/>
        <scheme val="minor"/>
      </rPr>
      <t>(V případě DPP/DPČ odstraňte ze vzorce koeficient 1,338)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</si>
</sst>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__"/>
    <numFmt numFmtId="166" formatCode="#,##0.0__"/>
    <numFmt numFmtId="167" formatCode="#,##0.00\ &quot;Kč&quot;"/>
    <numFmt numFmtId="168" formatCode="#,##0.00\ _K_č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E53138"/>
      <name val="Futura Bk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12" fillId="0" borderId="0"/>
    <xf numFmtId="0" fontId="20" fillId="0" borderId="0"/>
    <xf numFmtId="0" fontId="26" fillId="0" borderId="0"/>
    <xf numFmtId="0" fontId="18" fillId="0" borderId="0"/>
    <xf numFmtId="0" fontId="28" fillId="0" borderId="0"/>
  </cellStyleXfs>
  <cellXfs count="24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4" xfId="0" applyFont="1" applyBorder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1" fillId="0" borderId="16" xfId="0" applyFont="1" applyBorder="1"/>
    <xf numFmtId="0" fontId="1" fillId="0" borderId="6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left" vertical="center"/>
    </xf>
    <xf numFmtId="0" fontId="11" fillId="3" borderId="41" xfId="0" applyFont="1" applyFill="1" applyBorder="1" applyAlignment="1">
      <alignment vertical="center"/>
    </xf>
    <xf numFmtId="0" fontId="11" fillId="3" borderId="41" xfId="0" applyFont="1" applyFill="1" applyBorder="1" applyAlignment="1">
      <alignment horizontal="right" vertical="center"/>
    </xf>
    <xf numFmtId="0" fontId="13" fillId="0" borderId="0" xfId="1" applyFont="1"/>
    <xf numFmtId="0" fontId="15" fillId="0" borderId="0" xfId="2" applyFont="1"/>
    <xf numFmtId="0" fontId="16" fillId="0" borderId="0" xfId="1" applyFont="1"/>
    <xf numFmtId="0" fontId="17" fillId="0" borderId="0" xfId="3" applyFont="1" applyAlignment="1">
      <alignment horizontal="left" vertical="center"/>
    </xf>
    <xf numFmtId="0" fontId="18" fillId="0" borderId="0" xfId="1" applyFont="1" applyAlignment="1">
      <alignment vertical="center"/>
    </xf>
    <xf numFmtId="3" fontId="18" fillId="0" borderId="0" xfId="1" applyNumberFormat="1" applyFont="1" applyAlignment="1">
      <alignment vertical="center"/>
    </xf>
    <xf numFmtId="0" fontId="18" fillId="0" borderId="0" xfId="1" applyFont="1"/>
    <xf numFmtId="0" fontId="17" fillId="0" borderId="0" xfId="3" applyFont="1" applyAlignment="1">
      <alignment horizontal="right" vertical="top"/>
    </xf>
    <xf numFmtId="0" fontId="18" fillId="0" borderId="0" xfId="2" applyFont="1"/>
    <xf numFmtId="0" fontId="23" fillId="0" borderId="0" xfId="1" applyFont="1"/>
    <xf numFmtId="0" fontId="22" fillId="4" borderId="51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0" fontId="23" fillId="5" borderId="0" xfId="1" applyFont="1" applyFill="1" applyAlignment="1">
      <alignment horizontal="center" vertical="center"/>
    </xf>
    <xf numFmtId="0" fontId="24" fillId="0" borderId="0" xfId="2" applyFont="1"/>
    <xf numFmtId="0" fontId="23" fillId="0" borderId="0" xfId="2" applyFont="1"/>
    <xf numFmtId="0" fontId="25" fillId="6" borderId="52" xfId="0" applyFont="1" applyFill="1" applyBorder="1" applyAlignment="1">
      <alignment horizontal="left" vertical="center"/>
    </xf>
    <xf numFmtId="164" fontId="25" fillId="6" borderId="52" xfId="0" applyNumberFormat="1" applyFont="1" applyFill="1" applyBorder="1" applyAlignment="1">
      <alignment horizontal="right" vertical="center" wrapText="1" indent="4"/>
    </xf>
    <xf numFmtId="3" fontId="25" fillId="6" borderId="52" xfId="0" applyNumberFormat="1" applyFont="1" applyFill="1" applyBorder="1" applyAlignment="1">
      <alignment horizontal="right" vertical="center" wrapText="1" indent="3"/>
    </xf>
    <xf numFmtId="3" fontId="25" fillId="6" borderId="52" xfId="0" applyNumberFormat="1" applyFont="1" applyFill="1" applyBorder="1" applyAlignment="1">
      <alignment horizontal="right" vertical="center" wrapText="1" indent="1"/>
    </xf>
    <xf numFmtId="164" fontId="25" fillId="6" borderId="52" xfId="0" applyNumberFormat="1" applyFont="1" applyFill="1" applyBorder="1" applyAlignment="1">
      <alignment horizontal="right" vertical="center" wrapText="1" indent="1"/>
    </xf>
    <xf numFmtId="2" fontId="27" fillId="3" borderId="0" xfId="5" applyNumberFormat="1" applyFont="1" applyFill="1" applyAlignment="1">
      <alignment vertical="center"/>
    </xf>
    <xf numFmtId="0" fontId="25" fillId="0" borderId="52" xfId="0" applyFont="1" applyBorder="1" applyAlignment="1">
      <alignment horizontal="left" vertical="center"/>
    </xf>
    <xf numFmtId="164" fontId="25" fillId="0" borderId="52" xfId="0" applyNumberFormat="1" applyFont="1" applyBorder="1" applyAlignment="1">
      <alignment horizontal="right" vertical="center" wrapText="1" indent="4"/>
    </xf>
    <xf numFmtId="3" fontId="25" fillId="0" borderId="52" xfId="0" applyNumberFormat="1" applyFont="1" applyBorder="1" applyAlignment="1">
      <alignment horizontal="right" vertical="center" wrapText="1" indent="3"/>
    </xf>
    <xf numFmtId="3" fontId="25" fillId="0" borderId="52" xfId="0" applyNumberFormat="1" applyFont="1" applyBorder="1" applyAlignment="1">
      <alignment horizontal="right" vertical="center" wrapText="1" indent="1"/>
    </xf>
    <xf numFmtId="164" fontId="25" fillId="0" borderId="52" xfId="0" applyNumberFormat="1" applyFont="1" applyBorder="1" applyAlignment="1">
      <alignment horizontal="right" vertical="center" wrapText="1" indent="1"/>
    </xf>
    <xf numFmtId="0" fontId="23" fillId="0" borderId="0" xfId="6" applyFont="1"/>
    <xf numFmtId="165" fontId="18" fillId="0" borderId="0" xfId="2" applyNumberFormat="1" applyFont="1"/>
    <xf numFmtId="166" fontId="18" fillId="0" borderId="0" xfId="2" applyNumberFormat="1" applyFont="1" applyAlignment="1">
      <alignment horizontal="right"/>
    </xf>
    <xf numFmtId="0" fontId="24" fillId="3" borderId="0" xfId="2" applyFont="1" applyFill="1"/>
    <xf numFmtId="0" fontId="29" fillId="3" borderId="41" xfId="0" applyFont="1" applyFill="1" applyBorder="1" applyAlignment="1">
      <alignment vertical="center"/>
    </xf>
    <xf numFmtId="0" fontId="22" fillId="7" borderId="0" xfId="0" applyFont="1" applyFill="1" applyAlignment="1">
      <alignment horizontal="center" vertical="center" wrapText="1"/>
    </xf>
    <xf numFmtId="164" fontId="25" fillId="6" borderId="52" xfId="0" applyNumberFormat="1" applyFont="1" applyFill="1" applyBorder="1" applyAlignment="1">
      <alignment horizontal="center" vertical="center" wrapText="1"/>
    </xf>
    <xf numFmtId="164" fontId="25" fillId="0" borderId="52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167" fontId="7" fillId="2" borderId="32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167" fontId="4" fillId="2" borderId="33" xfId="0" applyNumberFormat="1" applyFont="1" applyFill="1" applyBorder="1" applyAlignment="1">
      <alignment horizontal="right" vertical="center"/>
    </xf>
    <xf numFmtId="167" fontId="4" fillId="2" borderId="14" xfId="0" applyNumberFormat="1" applyFont="1" applyFill="1" applyBorder="1" applyAlignment="1">
      <alignment horizontal="right" vertical="center"/>
    </xf>
    <xf numFmtId="167" fontId="7" fillId="2" borderId="9" xfId="0" applyNumberFormat="1" applyFont="1" applyFill="1" applyBorder="1" applyAlignment="1">
      <alignment horizontal="right" vertical="center"/>
    </xf>
    <xf numFmtId="167" fontId="7" fillId="2" borderId="58" xfId="0" applyNumberFormat="1" applyFont="1" applyFill="1" applyBorder="1" applyAlignment="1">
      <alignment horizontal="right" vertical="center"/>
    </xf>
    <xf numFmtId="167" fontId="7" fillId="2" borderId="24" xfId="0" applyNumberFormat="1" applyFont="1" applyFill="1" applyBorder="1" applyAlignment="1">
      <alignment horizontal="right" vertical="center"/>
    </xf>
    <xf numFmtId="167" fontId="7" fillId="2" borderId="11" xfId="0" applyNumberFormat="1" applyFont="1" applyFill="1" applyBorder="1" applyAlignment="1">
      <alignment horizontal="right" vertical="center"/>
    </xf>
    <xf numFmtId="167" fontId="4" fillId="2" borderId="56" xfId="0" applyNumberFormat="1" applyFont="1" applyFill="1" applyBorder="1" applyAlignment="1">
      <alignment horizontal="right" vertical="center"/>
    </xf>
    <xf numFmtId="167" fontId="4" fillId="2" borderId="0" xfId="0" applyNumberFormat="1" applyFont="1" applyFill="1" applyBorder="1" applyAlignment="1">
      <alignment horizontal="right" vertical="center"/>
    </xf>
    <xf numFmtId="167" fontId="4" fillId="2" borderId="2" xfId="0" applyNumberFormat="1" applyFont="1" applyFill="1" applyBorder="1" applyAlignment="1">
      <alignment horizontal="right" vertical="center"/>
    </xf>
    <xf numFmtId="167" fontId="4" fillId="2" borderId="1" xfId="0" applyNumberFormat="1" applyFont="1" applyFill="1" applyBorder="1" applyAlignment="1">
      <alignment horizontal="right" vertical="center"/>
    </xf>
    <xf numFmtId="167" fontId="4" fillId="2" borderId="20" xfId="0" applyNumberFormat="1" applyFont="1" applyFill="1" applyBorder="1" applyAlignment="1">
      <alignment horizontal="right" vertical="center"/>
    </xf>
    <xf numFmtId="167" fontId="4" fillId="2" borderId="21" xfId="0" applyNumberFormat="1" applyFont="1" applyFill="1" applyBorder="1" applyAlignment="1">
      <alignment horizontal="right" vertical="center"/>
    </xf>
    <xf numFmtId="167" fontId="7" fillId="2" borderId="37" xfId="0" applyNumberFormat="1" applyFont="1" applyFill="1" applyBorder="1" applyAlignment="1">
      <alignment horizontal="right" vertical="center"/>
    </xf>
    <xf numFmtId="167" fontId="7" fillId="2" borderId="2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167" fontId="4" fillId="2" borderId="12" xfId="0" applyNumberFormat="1" applyFont="1" applyFill="1" applyBorder="1" applyAlignment="1">
      <alignment vertical="center"/>
    </xf>
    <xf numFmtId="167" fontId="4" fillId="2" borderId="4" xfId="0" applyNumberFormat="1" applyFont="1" applyFill="1" applyBorder="1" applyAlignment="1">
      <alignment vertical="center"/>
    </xf>
    <xf numFmtId="167" fontId="7" fillId="2" borderId="10" xfId="0" applyNumberFormat="1" applyFont="1" applyFill="1" applyBorder="1" applyAlignment="1">
      <alignment vertical="center"/>
    </xf>
    <xf numFmtId="167" fontId="7" fillId="2" borderId="26" xfId="0" applyNumberFormat="1" applyFont="1" applyFill="1" applyBorder="1" applyAlignment="1">
      <alignment vertical="center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4" fontId="4" fillId="0" borderId="14" xfId="0" applyNumberFormat="1" applyFont="1" applyBorder="1" applyAlignment="1" applyProtection="1">
      <alignment horizontal="right" vertical="center"/>
      <protection locked="0"/>
    </xf>
    <xf numFmtId="9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9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4" fontId="4" fillId="0" borderId="21" xfId="0" applyNumberFormat="1" applyFont="1" applyBorder="1" applyAlignment="1" applyProtection="1">
      <alignment horizontal="right" vertical="center"/>
      <protection locked="0"/>
    </xf>
    <xf numFmtId="9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36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3" fontId="4" fillId="0" borderId="21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 applyProtection="1">
      <alignment vertical="center" wrapText="1"/>
      <protection locked="0"/>
    </xf>
    <xf numFmtId="0" fontId="30" fillId="0" borderId="14" xfId="0" applyFont="1" applyFill="1" applyBorder="1" applyAlignment="1" applyProtection="1">
      <alignment vertical="center"/>
      <protection locked="0"/>
    </xf>
    <xf numFmtId="167" fontId="31" fillId="0" borderId="14" xfId="0" applyNumberFormat="1" applyFont="1" applyFill="1" applyBorder="1" applyAlignment="1" applyProtection="1">
      <alignment vertical="center"/>
      <protection locked="0"/>
    </xf>
    <xf numFmtId="167" fontId="30" fillId="0" borderId="14" xfId="0" applyNumberFormat="1" applyFont="1" applyFill="1" applyBorder="1" applyAlignment="1" applyProtection="1">
      <alignment vertical="center"/>
      <protection locked="0"/>
    </xf>
    <xf numFmtId="0" fontId="30" fillId="0" borderId="14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30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5" fillId="2" borderId="28" xfId="0" applyFont="1" applyFill="1" applyBorder="1" applyAlignment="1">
      <alignment horizontal="center" vertical="center" wrapText="1"/>
    </xf>
    <xf numFmtId="167" fontId="5" fillId="2" borderId="16" xfId="0" applyNumberFormat="1" applyFont="1" applyFill="1" applyBorder="1" applyAlignment="1" applyProtection="1">
      <alignment horizontal="right" vertical="center"/>
    </xf>
    <xf numFmtId="167" fontId="5" fillId="2" borderId="17" xfId="0" applyNumberFormat="1" applyFont="1" applyFill="1" applyBorder="1" applyAlignment="1" applyProtection="1">
      <alignment horizontal="right" vertical="center"/>
    </xf>
    <xf numFmtId="167" fontId="4" fillId="0" borderId="12" xfId="0" applyNumberFormat="1" applyFont="1" applyBorder="1" applyAlignment="1" applyProtection="1">
      <alignment horizontal="right" vertical="center"/>
      <protection locked="0"/>
    </xf>
    <xf numFmtId="167" fontId="4" fillId="0" borderId="4" xfId="0" applyNumberFormat="1" applyFont="1" applyBorder="1" applyAlignment="1" applyProtection="1">
      <alignment horizontal="right" vertical="center"/>
      <protection locked="0"/>
    </xf>
    <xf numFmtId="167" fontId="4" fillId="0" borderId="2" xfId="0" applyNumberFormat="1" applyFont="1" applyBorder="1" applyAlignment="1" applyProtection="1">
      <alignment horizontal="right" vertical="center"/>
      <protection locked="0"/>
    </xf>
    <xf numFmtId="167" fontId="4" fillId="0" borderId="60" xfId="0" applyNumberFormat="1" applyFont="1" applyBorder="1" applyAlignment="1" applyProtection="1">
      <alignment horizontal="right" vertical="center"/>
      <protection locked="0"/>
    </xf>
    <xf numFmtId="167" fontId="4" fillId="0" borderId="40" xfId="0" applyNumberFormat="1" applyFont="1" applyBorder="1" applyAlignment="1" applyProtection="1">
      <alignment horizontal="right" vertical="center"/>
      <protection locked="0"/>
    </xf>
    <xf numFmtId="167" fontId="4" fillId="0" borderId="61" xfId="0" applyNumberFormat="1" applyFont="1" applyBorder="1" applyAlignment="1" applyProtection="1">
      <alignment horizontal="right" vertical="center"/>
      <protection locked="0"/>
    </xf>
    <xf numFmtId="167" fontId="5" fillId="2" borderId="30" xfId="0" applyNumberFormat="1" applyFont="1" applyFill="1" applyBorder="1" applyAlignment="1">
      <alignment horizontal="right" vertical="center"/>
    </xf>
    <xf numFmtId="167" fontId="5" fillId="2" borderId="29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right" vertical="center"/>
    </xf>
    <xf numFmtId="167" fontId="0" fillId="2" borderId="16" xfId="0" applyNumberFormat="1" applyFill="1" applyBorder="1" applyAlignment="1">
      <alignment horizontal="right" vertical="center"/>
    </xf>
    <xf numFmtId="0" fontId="1" fillId="0" borderId="6" xfId="0" applyFont="1" applyBorder="1" applyAlignment="1" applyProtection="1">
      <alignment horizontal="right" vertical="center"/>
      <protection locked="0"/>
    </xf>
    <xf numFmtId="167" fontId="0" fillId="2" borderId="6" xfId="0" applyNumberFormat="1" applyFill="1" applyBorder="1" applyAlignment="1">
      <alignment horizontal="right" vertical="center"/>
    </xf>
    <xf numFmtId="167" fontId="0" fillId="2" borderId="6" xfId="0" applyNumberFormat="1" applyFill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right" vertical="center"/>
      <protection locked="0"/>
    </xf>
    <xf numFmtId="167" fontId="0" fillId="2" borderId="13" xfId="0" applyNumberFormat="1" applyFill="1" applyBorder="1" applyAlignment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167" fontId="1" fillId="2" borderId="7" xfId="0" applyNumberFormat="1" applyFont="1" applyFill="1" applyBorder="1" applyAlignment="1">
      <alignment horizontal="right" vertical="center"/>
    </xf>
    <xf numFmtId="0" fontId="30" fillId="0" borderId="5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167" fontId="5" fillId="2" borderId="31" xfId="0" applyNumberFormat="1" applyFont="1" applyFill="1" applyBorder="1" applyAlignment="1">
      <alignment horizontal="right" vertical="center"/>
    </xf>
    <xf numFmtId="167" fontId="5" fillId="2" borderId="28" xfId="0" applyNumberFormat="1" applyFont="1" applyFill="1" applyBorder="1" applyAlignment="1">
      <alignment horizontal="right" vertical="center"/>
    </xf>
    <xf numFmtId="167" fontId="30" fillId="0" borderId="14" xfId="0" applyNumberFormat="1" applyFont="1" applyFill="1" applyBorder="1" applyAlignment="1" applyProtection="1">
      <alignment horizontal="right" vertical="center"/>
      <protection locked="0"/>
    </xf>
    <xf numFmtId="167" fontId="30" fillId="0" borderId="4" xfId="0" applyNumberFormat="1" applyFont="1" applyFill="1" applyBorder="1" applyAlignment="1" applyProtection="1">
      <alignment horizontal="right" vertical="center"/>
      <protection locked="0"/>
    </xf>
    <xf numFmtId="9" fontId="30" fillId="0" borderId="55" xfId="0" applyNumberFormat="1" applyFont="1" applyFill="1" applyBorder="1" applyAlignment="1" applyProtection="1">
      <alignment horizontal="center" vertical="center"/>
      <protection locked="0"/>
    </xf>
    <xf numFmtId="168" fontId="4" fillId="2" borderId="28" xfId="0" applyNumberFormat="1" applyFont="1" applyFill="1" applyBorder="1" applyAlignment="1">
      <alignment vertical="center"/>
    </xf>
    <xf numFmtId="167" fontId="4" fillId="2" borderId="9" xfId="0" applyNumberFormat="1" applyFont="1" applyFill="1" applyBorder="1" applyAlignment="1">
      <alignment horizontal="right" vertical="center"/>
    </xf>
    <xf numFmtId="167" fontId="4" fillId="2" borderId="28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167" fontId="7" fillId="2" borderId="32" xfId="0" applyNumberFormat="1" applyFont="1" applyFill="1" applyBorder="1" applyAlignment="1" applyProtection="1">
      <alignment horizontal="right" vertical="center"/>
    </xf>
    <xf numFmtId="167" fontId="4" fillId="0" borderId="14" xfId="0" applyNumberFormat="1" applyFont="1" applyBorder="1" applyAlignment="1" applyProtection="1">
      <alignment horizontal="right" vertical="center"/>
      <protection locked="0"/>
    </xf>
    <xf numFmtId="167" fontId="4" fillId="0" borderId="1" xfId="0" applyNumberFormat="1" applyFont="1" applyBorder="1" applyAlignment="1" applyProtection="1">
      <alignment horizontal="right" vertical="center"/>
      <protection locked="0"/>
    </xf>
    <xf numFmtId="167" fontId="4" fillId="0" borderId="21" xfId="0" applyNumberFormat="1" applyFont="1" applyBorder="1" applyAlignment="1" applyProtection="1">
      <alignment horizontal="right" vertical="center"/>
      <protection locked="0"/>
    </xf>
    <xf numFmtId="167" fontId="32" fillId="0" borderId="14" xfId="0" applyNumberFormat="1" applyFont="1" applyFill="1" applyBorder="1" applyAlignment="1" applyProtection="1">
      <alignment horizontal="right" vertical="center"/>
      <protection locked="0"/>
    </xf>
    <xf numFmtId="167" fontId="32" fillId="0" borderId="4" xfId="0" applyNumberFormat="1" applyFont="1" applyFill="1" applyBorder="1" applyAlignment="1" applyProtection="1">
      <alignment horizontal="right" vertical="center"/>
      <protection locked="0"/>
    </xf>
    <xf numFmtId="167" fontId="32" fillId="0" borderId="21" xfId="0" applyNumberFormat="1" applyFont="1" applyFill="1" applyBorder="1" applyAlignment="1" applyProtection="1">
      <alignment horizontal="right" vertical="center"/>
      <protection locked="0"/>
    </xf>
    <xf numFmtId="167" fontId="32" fillId="0" borderId="23" xfId="0" applyNumberFormat="1" applyFont="1" applyFill="1" applyBorder="1" applyAlignment="1" applyProtection="1">
      <alignment horizontal="right" vertical="center"/>
      <protection locked="0"/>
    </xf>
    <xf numFmtId="0" fontId="32" fillId="0" borderId="1" xfId="0" applyFont="1" applyFill="1" applyBorder="1" applyAlignment="1" applyProtection="1">
      <alignment vertical="center" wrapText="1"/>
      <protection locked="0"/>
    </xf>
    <xf numFmtId="0" fontId="32" fillId="0" borderId="1" xfId="0" applyFont="1" applyFill="1" applyBorder="1" applyAlignment="1" applyProtection="1">
      <alignment vertical="center"/>
      <protection locked="0"/>
    </xf>
    <xf numFmtId="167" fontId="33" fillId="0" borderId="1" xfId="0" applyNumberFormat="1" applyFont="1" applyFill="1" applyBorder="1" applyAlignment="1" applyProtection="1">
      <alignment vertical="center"/>
      <protection locked="0"/>
    </xf>
    <xf numFmtId="167" fontId="32" fillId="0" borderId="1" xfId="0" applyNumberFormat="1" applyFont="1" applyFill="1" applyBorder="1" applyAlignment="1" applyProtection="1">
      <alignment vertic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9" fontId="32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/>
      <protection locked="0"/>
    </xf>
    <xf numFmtId="167" fontId="33" fillId="0" borderId="21" xfId="0" applyNumberFormat="1" applyFont="1" applyFill="1" applyBorder="1" applyAlignment="1" applyProtection="1">
      <alignment vertical="center"/>
      <protection locked="0"/>
    </xf>
    <xf numFmtId="167" fontId="32" fillId="0" borderId="21" xfId="0" applyNumberFormat="1" applyFont="1" applyFill="1" applyBorder="1" applyAlignment="1" applyProtection="1">
      <alignment vertical="center"/>
      <protection locked="0"/>
    </xf>
    <xf numFmtId="0" fontId="32" fillId="0" borderId="21" xfId="0" applyFont="1" applyFill="1" applyBorder="1" applyAlignment="1" applyProtection="1">
      <alignment horizontal="center" vertical="center"/>
      <protection locked="0"/>
    </xf>
    <xf numFmtId="0" fontId="32" fillId="0" borderId="40" xfId="0" applyFont="1" applyFill="1" applyBorder="1" applyAlignment="1" applyProtection="1">
      <alignment horizontal="center" vertical="center"/>
      <protection locked="0"/>
    </xf>
    <xf numFmtId="9" fontId="32" fillId="0" borderId="40" xfId="0" applyNumberFormat="1" applyFont="1" applyFill="1" applyBorder="1" applyAlignment="1" applyProtection="1">
      <alignment horizontal="center" vertical="center"/>
      <protection locked="0"/>
    </xf>
    <xf numFmtId="0" fontId="32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horizontal="center" vertical="center" wrapText="1"/>
    </xf>
    <xf numFmtId="0" fontId="22" fillId="4" borderId="48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22" fillId="4" borderId="42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6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</cellXfs>
  <cellStyles count="8">
    <cellStyle name="Normální" xfId="0" builtinId="0"/>
    <cellStyle name="Normální 2" xfId="7" xr:uid="{00000000-0005-0000-0000-000001000000}"/>
    <cellStyle name="normální 3" xfId="2" xr:uid="{00000000-0005-0000-0000-000002000000}"/>
    <cellStyle name="normální_021 ISPV" xfId="1" xr:uid="{00000000-0005-0000-0000-000003000000}"/>
    <cellStyle name="normální_022 ISPVP vaz" xfId="3" xr:uid="{00000000-0005-0000-0000-000004000000}"/>
    <cellStyle name="normální_ISPV984" xfId="5" xr:uid="{00000000-0005-0000-0000-000005000000}"/>
    <cellStyle name="normální_M1 vazena" xfId="4" xr:uid="{00000000-0005-0000-0000-000006000000}"/>
    <cellStyle name="normální_NewTables var c M5 navrh" xfId="6" xr:uid="{00000000-0005-0000-0000-000007000000}"/>
  </cellStyles>
  <dxfs count="0"/>
  <tableStyles count="0" defaultTableStyle="TableStyleMedium2" defaultPivotStyle="PivotStyleLight16"/>
  <colors>
    <mruColors>
      <color rgb="FF66FFFF"/>
      <color rgb="FFCCFF33"/>
      <color rgb="FFCC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"/>
  <sheetViews>
    <sheetView showGridLines="0" zoomScale="90" zoomScaleNormal="90" workbookViewId="0">
      <selection activeCell="F5" sqref="F5"/>
    </sheetView>
  </sheetViews>
  <sheetFormatPr defaultRowHeight="14.5"/>
  <cols>
    <col min="1" max="1" width="4" customWidth="1"/>
    <col min="2" max="2" width="48.26953125" bestFit="1" customWidth="1"/>
    <col min="3" max="6" width="15.7265625" customWidth="1"/>
  </cols>
  <sheetData>
    <row r="1" spans="2:6" ht="15" thickBot="1"/>
    <row r="2" spans="2:6" ht="15" thickBot="1">
      <c r="B2" s="24" t="s">
        <v>652</v>
      </c>
      <c r="C2" s="172" t="s">
        <v>700</v>
      </c>
      <c r="D2" s="172" t="s">
        <v>701</v>
      </c>
      <c r="E2" s="172" t="s">
        <v>0</v>
      </c>
      <c r="F2" s="172" t="s">
        <v>702</v>
      </c>
    </row>
    <row r="3" spans="2:6">
      <c r="B3" s="19" t="s">
        <v>37</v>
      </c>
      <c r="C3" s="173"/>
      <c r="D3" s="173"/>
      <c r="E3" s="174">
        <f>C3+D3</f>
        <v>0</v>
      </c>
      <c r="F3" s="175">
        <f>FLOOR('Smluvní výzkum'!H16,1)</f>
        <v>0</v>
      </c>
    </row>
    <row r="4" spans="2:6">
      <c r="B4" s="20" t="s">
        <v>38</v>
      </c>
      <c r="C4" s="176"/>
      <c r="D4" s="176"/>
      <c r="E4" s="174">
        <f t="shared" ref="E4:E12" si="0">C4+D4</f>
        <v>0</v>
      </c>
      <c r="F4" s="177">
        <f>FLOOR('Smluvní výzkum'!I16,1)</f>
        <v>0</v>
      </c>
    </row>
    <row r="5" spans="2:6">
      <c r="B5" s="20" t="s">
        <v>39</v>
      </c>
      <c r="C5" s="176"/>
      <c r="D5" s="176"/>
      <c r="E5" s="174">
        <f t="shared" si="0"/>
        <v>0</v>
      </c>
      <c r="F5" s="177">
        <f>FLOOR(Mzdy!O19,1)</f>
        <v>661242</v>
      </c>
    </row>
    <row r="6" spans="2:6">
      <c r="B6" s="20" t="s">
        <v>40</v>
      </c>
      <c r="C6" s="176"/>
      <c r="D6" s="176"/>
      <c r="E6" s="174">
        <f t="shared" si="0"/>
        <v>0</v>
      </c>
      <c r="F6" s="177">
        <f>FLOOR(Mzdy!P19,1)</f>
        <v>661242</v>
      </c>
    </row>
    <row r="7" spans="2:6">
      <c r="B7" s="20" t="s">
        <v>41</v>
      </c>
      <c r="C7" s="176"/>
      <c r="D7" s="176"/>
      <c r="E7" s="174">
        <f t="shared" si="0"/>
        <v>0</v>
      </c>
      <c r="F7" s="177">
        <f>FLOOR(Materiál!J20,1)</f>
        <v>0</v>
      </c>
    </row>
    <row r="8" spans="2:6">
      <c r="B8" s="20" t="s">
        <v>42</v>
      </c>
      <c r="C8" s="176"/>
      <c r="D8" s="176"/>
      <c r="E8" s="174">
        <f t="shared" si="0"/>
        <v>0</v>
      </c>
      <c r="F8" s="177">
        <f>FLOOR(Materiál!K20,1)</f>
        <v>0</v>
      </c>
    </row>
    <row r="9" spans="2:6">
      <c r="B9" s="20" t="s">
        <v>650</v>
      </c>
      <c r="C9" s="176">
        <f>FLOOR(C5*0.15,1)</f>
        <v>0</v>
      </c>
      <c r="D9" s="176">
        <f>FLOOR(D5*0.15,1)</f>
        <v>0</v>
      </c>
      <c r="E9" s="174">
        <f t="shared" si="0"/>
        <v>0</v>
      </c>
      <c r="F9" s="178">
        <f>E9</f>
        <v>0</v>
      </c>
    </row>
    <row r="10" spans="2:6">
      <c r="B10" s="20" t="s">
        <v>651</v>
      </c>
      <c r="C10" s="176">
        <f>FLOOR(C6*0.15,1)</f>
        <v>0</v>
      </c>
      <c r="D10" s="176">
        <f>FLOOR(D6*0.15,1)</f>
        <v>0</v>
      </c>
      <c r="E10" s="174">
        <f t="shared" si="0"/>
        <v>0</v>
      </c>
      <c r="F10" s="178">
        <f>E10</f>
        <v>0</v>
      </c>
    </row>
    <row r="11" spans="2:6">
      <c r="B11" s="20" t="s">
        <v>43</v>
      </c>
      <c r="C11" s="176"/>
      <c r="D11" s="176"/>
      <c r="E11" s="174">
        <f t="shared" si="0"/>
        <v>0</v>
      </c>
      <c r="F11" s="177">
        <f>FLOOR(Odpisy!J16,1)</f>
        <v>0</v>
      </c>
    </row>
    <row r="12" spans="2:6" ht="15" thickBot="1">
      <c r="B12" s="21" t="s">
        <v>44</v>
      </c>
      <c r="C12" s="179"/>
      <c r="D12" s="179"/>
      <c r="E12" s="174">
        <f t="shared" si="0"/>
        <v>0</v>
      </c>
      <c r="F12" s="180">
        <f>FLOOR(Odpisy!K16,1)</f>
        <v>0</v>
      </c>
    </row>
    <row r="13" spans="2:6" ht="15" thickBot="1">
      <c r="B13" s="24" t="s">
        <v>0</v>
      </c>
      <c r="C13" s="181">
        <f>SUM(C3:C12)</f>
        <v>0</v>
      </c>
      <c r="D13" s="181">
        <f>SUM(D3:D12)</f>
        <v>0</v>
      </c>
      <c r="E13" s="181">
        <f>SUM(E3:E12)</f>
        <v>0</v>
      </c>
      <c r="F13" s="182">
        <f>SUM(F3:F12)</f>
        <v>1322484</v>
      </c>
    </row>
    <row r="14" spans="2:6" ht="21.65" customHeight="1">
      <c r="B14" s="103" t="s">
        <v>13</v>
      </c>
      <c r="C14" s="103"/>
      <c r="D14" s="103"/>
      <c r="E14" s="103"/>
    </row>
    <row r="15" spans="2:6">
      <c r="B15" s="12" t="s">
        <v>705</v>
      </c>
      <c r="C15" s="12"/>
      <c r="D15" s="12"/>
      <c r="E15" s="12"/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70"/>
  <sheetViews>
    <sheetView showGridLines="0" tabSelected="1" zoomScale="90" zoomScaleNormal="90" workbookViewId="0">
      <selection activeCell="B4" sqref="B4"/>
    </sheetView>
  </sheetViews>
  <sheetFormatPr defaultColWidth="12.26953125" defaultRowHeight="21" customHeight="1"/>
  <cols>
    <col min="1" max="1" width="4" style="1" customWidth="1"/>
    <col min="2" max="2" width="18.81640625" style="1" customWidth="1"/>
    <col min="3" max="3" width="34" style="1" customWidth="1"/>
    <col min="4" max="6" width="12.26953125" style="1"/>
    <col min="7" max="9" width="14.1796875" style="1" customWidth="1"/>
    <col min="10" max="10" width="43.54296875" style="1" customWidth="1"/>
    <col min="11" max="16384" width="12.26953125" style="1"/>
  </cols>
  <sheetData>
    <row r="1" spans="2:10" ht="15" customHeight="1" thickBot="1"/>
    <row r="2" spans="2:10" ht="21" customHeight="1" thickBot="1">
      <c r="B2" s="218" t="s">
        <v>32</v>
      </c>
      <c r="C2" s="219"/>
      <c r="D2" s="219"/>
      <c r="E2" s="219"/>
      <c r="F2" s="219"/>
      <c r="G2" s="219"/>
      <c r="H2" s="220"/>
      <c r="I2" s="220"/>
      <c r="J2" s="221"/>
    </row>
    <row r="3" spans="2:10" ht="39.5" thickBot="1">
      <c r="B3" s="81" t="s">
        <v>18</v>
      </c>
      <c r="C3" s="87" t="s">
        <v>2</v>
      </c>
      <c r="D3" s="82" t="s">
        <v>34</v>
      </c>
      <c r="E3" s="148" t="s">
        <v>698</v>
      </c>
      <c r="F3" s="161" t="s">
        <v>699</v>
      </c>
      <c r="G3" s="83" t="s">
        <v>654</v>
      </c>
      <c r="H3" s="84" t="s">
        <v>648</v>
      </c>
      <c r="I3" s="25" t="s">
        <v>649</v>
      </c>
      <c r="J3" s="80" t="s">
        <v>636</v>
      </c>
    </row>
    <row r="4" spans="2:10" s="2" customFormat="1" ht="14.25" customHeight="1">
      <c r="B4" s="142"/>
      <c r="C4" s="143"/>
      <c r="D4" s="114"/>
      <c r="E4" s="164"/>
      <c r="F4" s="165"/>
      <c r="G4" s="162">
        <f>E4+F4</f>
        <v>0</v>
      </c>
      <c r="H4" s="89">
        <f>D4*G4</f>
        <v>0</v>
      </c>
      <c r="I4" s="90">
        <f>G4-H4</f>
        <v>0</v>
      </c>
      <c r="J4" s="141"/>
    </row>
    <row r="5" spans="2:10" s="2" customFormat="1" ht="14.25" customHeight="1">
      <c r="B5" s="144"/>
      <c r="C5" s="145"/>
      <c r="D5" s="119"/>
      <c r="E5" s="166"/>
      <c r="F5" s="167"/>
      <c r="G5" s="162">
        <f t="shared" ref="G5:G15" si="0">E5+F5</f>
        <v>0</v>
      </c>
      <c r="H5" s="89">
        <f t="shared" ref="H5:H15" si="1">D5*G5</f>
        <v>0</v>
      </c>
      <c r="I5" s="90">
        <f t="shared" ref="I5:I15" si="2">G5-H5</f>
        <v>0</v>
      </c>
      <c r="J5" s="127"/>
    </row>
    <row r="6" spans="2:10" s="2" customFormat="1" ht="14.25" customHeight="1">
      <c r="B6" s="144"/>
      <c r="C6" s="145"/>
      <c r="D6" s="119"/>
      <c r="E6" s="166"/>
      <c r="F6" s="167"/>
      <c r="G6" s="162">
        <f t="shared" si="0"/>
        <v>0</v>
      </c>
      <c r="H6" s="89">
        <f t="shared" si="1"/>
        <v>0</v>
      </c>
      <c r="I6" s="90">
        <f t="shared" si="2"/>
        <v>0</v>
      </c>
      <c r="J6" s="127"/>
    </row>
    <row r="7" spans="2:10" s="2" customFormat="1" ht="14.25" customHeight="1">
      <c r="B7" s="144"/>
      <c r="C7" s="145"/>
      <c r="D7" s="119"/>
      <c r="E7" s="166"/>
      <c r="F7" s="167"/>
      <c r="G7" s="162">
        <f t="shared" si="0"/>
        <v>0</v>
      </c>
      <c r="H7" s="89">
        <f t="shared" si="1"/>
        <v>0</v>
      </c>
      <c r="I7" s="90">
        <f t="shared" si="2"/>
        <v>0</v>
      </c>
      <c r="J7" s="127"/>
    </row>
    <row r="8" spans="2:10" s="2" customFormat="1" ht="14.25" customHeight="1">
      <c r="B8" s="144"/>
      <c r="C8" s="145"/>
      <c r="D8" s="119"/>
      <c r="E8" s="166"/>
      <c r="F8" s="167"/>
      <c r="G8" s="162">
        <f t="shared" si="0"/>
        <v>0</v>
      </c>
      <c r="H8" s="89">
        <f t="shared" si="1"/>
        <v>0</v>
      </c>
      <c r="I8" s="90">
        <f t="shared" si="2"/>
        <v>0</v>
      </c>
      <c r="J8" s="127"/>
    </row>
    <row r="9" spans="2:10" s="2" customFormat="1" ht="14.25" customHeight="1">
      <c r="B9" s="144"/>
      <c r="C9" s="145"/>
      <c r="D9" s="119"/>
      <c r="E9" s="166"/>
      <c r="F9" s="167"/>
      <c r="G9" s="162">
        <f t="shared" si="0"/>
        <v>0</v>
      </c>
      <c r="H9" s="89">
        <f t="shared" si="1"/>
        <v>0</v>
      </c>
      <c r="I9" s="90">
        <f t="shared" si="2"/>
        <v>0</v>
      </c>
      <c r="J9" s="127"/>
    </row>
    <row r="10" spans="2:10" s="2" customFormat="1" ht="14.25" customHeight="1">
      <c r="B10" s="144"/>
      <c r="C10" s="145"/>
      <c r="D10" s="119"/>
      <c r="E10" s="166"/>
      <c r="F10" s="167"/>
      <c r="G10" s="162">
        <f t="shared" si="0"/>
        <v>0</v>
      </c>
      <c r="H10" s="89">
        <f t="shared" si="1"/>
        <v>0</v>
      </c>
      <c r="I10" s="90">
        <f t="shared" si="2"/>
        <v>0</v>
      </c>
      <c r="J10" s="127"/>
    </row>
    <row r="11" spans="2:10" s="2" customFormat="1" ht="14.25" customHeight="1">
      <c r="B11" s="144"/>
      <c r="C11" s="145"/>
      <c r="D11" s="119"/>
      <c r="E11" s="166"/>
      <c r="F11" s="167"/>
      <c r="G11" s="162">
        <f t="shared" si="0"/>
        <v>0</v>
      </c>
      <c r="H11" s="89">
        <f t="shared" si="1"/>
        <v>0</v>
      </c>
      <c r="I11" s="90">
        <f t="shared" si="2"/>
        <v>0</v>
      </c>
      <c r="J11" s="127"/>
    </row>
    <row r="12" spans="2:10" s="2" customFormat="1" ht="14.25" customHeight="1">
      <c r="B12" s="144"/>
      <c r="C12" s="145"/>
      <c r="D12" s="119"/>
      <c r="E12" s="166"/>
      <c r="F12" s="167"/>
      <c r="G12" s="162">
        <f t="shared" si="0"/>
        <v>0</v>
      </c>
      <c r="H12" s="89">
        <f t="shared" si="1"/>
        <v>0</v>
      </c>
      <c r="I12" s="90">
        <f t="shared" si="2"/>
        <v>0</v>
      </c>
      <c r="J12" s="127"/>
    </row>
    <row r="13" spans="2:10" s="2" customFormat="1" ht="14.25" customHeight="1">
      <c r="B13" s="144"/>
      <c r="C13" s="145"/>
      <c r="D13" s="119"/>
      <c r="E13" s="166"/>
      <c r="F13" s="167"/>
      <c r="G13" s="162">
        <f t="shared" si="0"/>
        <v>0</v>
      </c>
      <c r="H13" s="89">
        <f t="shared" si="1"/>
        <v>0</v>
      </c>
      <c r="I13" s="90">
        <f t="shared" si="2"/>
        <v>0</v>
      </c>
      <c r="J13" s="127"/>
    </row>
    <row r="14" spans="2:10" s="2" customFormat="1" ht="14.25" customHeight="1">
      <c r="B14" s="144"/>
      <c r="C14" s="145"/>
      <c r="D14" s="119"/>
      <c r="E14" s="166"/>
      <c r="F14" s="167"/>
      <c r="G14" s="162">
        <f t="shared" si="0"/>
        <v>0</v>
      </c>
      <c r="H14" s="89">
        <f t="shared" si="1"/>
        <v>0</v>
      </c>
      <c r="I14" s="90">
        <f t="shared" si="2"/>
        <v>0</v>
      </c>
      <c r="J14" s="127"/>
    </row>
    <row r="15" spans="2:10" s="2" customFormat="1" ht="14.25" customHeight="1" thickBot="1">
      <c r="B15" s="146"/>
      <c r="C15" s="147"/>
      <c r="D15" s="124"/>
      <c r="E15" s="168"/>
      <c r="F15" s="169"/>
      <c r="G15" s="163">
        <f t="shared" si="0"/>
        <v>0</v>
      </c>
      <c r="H15" s="89">
        <f t="shared" si="1"/>
        <v>0</v>
      </c>
      <c r="I15" s="90">
        <f t="shared" si="2"/>
        <v>0</v>
      </c>
      <c r="J15" s="128"/>
    </row>
    <row r="16" spans="2:10" s="6" customFormat="1" ht="14.25" customHeight="1" thickBot="1">
      <c r="B16" s="222" t="s">
        <v>0</v>
      </c>
      <c r="C16" s="223"/>
      <c r="D16" s="224"/>
      <c r="E16" s="170">
        <f>SUM(E4:E15)</f>
        <v>0</v>
      </c>
      <c r="F16" s="171">
        <f>SUM(F4:F15)</f>
        <v>0</v>
      </c>
      <c r="G16" s="86">
        <f t="shared" ref="G16" si="3">SUM(G4:G15)</f>
        <v>0</v>
      </c>
      <c r="H16" s="93">
        <f>SUM(H4:H15)</f>
        <v>0</v>
      </c>
      <c r="I16" s="94">
        <f>SUM(I4:I15)</f>
        <v>0</v>
      </c>
      <c r="J16" s="22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</sheetData>
  <mergeCells count="2">
    <mergeCell ref="B2:J2"/>
    <mergeCell ref="B16:D16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9"/>
  <sheetViews>
    <sheetView showGridLines="0" zoomScale="90" zoomScaleNormal="90" workbookViewId="0">
      <selection activeCell="B4" sqref="B4"/>
    </sheetView>
  </sheetViews>
  <sheetFormatPr defaultColWidth="9.1796875" defaultRowHeight="13"/>
  <cols>
    <col min="1" max="1" width="3.81640625" style="1" customWidth="1"/>
    <col min="2" max="2" width="19.453125" style="1" customWidth="1"/>
    <col min="3" max="3" width="29.453125" style="1" customWidth="1"/>
    <col min="4" max="4" width="13.453125" style="1" customWidth="1"/>
    <col min="5" max="5" width="12.81640625" style="1" customWidth="1"/>
    <col min="6" max="8" width="11.7265625" style="1" customWidth="1"/>
    <col min="9" max="11" width="15" style="1" customWidth="1"/>
    <col min="12" max="12" width="44.54296875" style="1" customWidth="1"/>
    <col min="13" max="16384" width="9.1796875" style="1"/>
  </cols>
  <sheetData>
    <row r="1" spans="2:12" ht="15" customHeight="1" thickBot="1"/>
    <row r="2" spans="2:12" s="7" customFormat="1" ht="34.5" customHeight="1" thickBot="1">
      <c r="B2" s="225" t="s">
        <v>3</v>
      </c>
      <c r="C2" s="226"/>
      <c r="D2" s="226"/>
      <c r="E2" s="226"/>
      <c r="F2" s="226"/>
      <c r="G2" s="226"/>
      <c r="H2" s="226"/>
      <c r="I2" s="226"/>
      <c r="J2" s="226"/>
      <c r="K2" s="226"/>
      <c r="L2" s="227"/>
    </row>
    <row r="3" spans="2:12" ht="65.5" thickBot="1">
      <c r="B3" s="81" t="s">
        <v>18</v>
      </c>
      <c r="C3" s="87" t="s">
        <v>3</v>
      </c>
      <c r="D3" s="82" t="s">
        <v>19</v>
      </c>
      <c r="E3" s="82" t="s">
        <v>20</v>
      </c>
      <c r="F3" s="82" t="s">
        <v>34</v>
      </c>
      <c r="G3" s="148" t="s">
        <v>698</v>
      </c>
      <c r="H3" s="161" t="s">
        <v>699</v>
      </c>
      <c r="I3" s="83" t="s">
        <v>655</v>
      </c>
      <c r="J3" s="84" t="s">
        <v>646</v>
      </c>
      <c r="K3" s="25" t="s">
        <v>647</v>
      </c>
      <c r="L3" s="80" t="s">
        <v>33</v>
      </c>
    </row>
    <row r="4" spans="2:12" ht="14.25" customHeight="1">
      <c r="B4" s="129"/>
      <c r="C4" s="130"/>
      <c r="D4" s="131"/>
      <c r="E4" s="132"/>
      <c r="F4" s="114"/>
      <c r="G4" s="164"/>
      <c r="H4" s="165"/>
      <c r="I4" s="162">
        <f>G4+H4</f>
        <v>0</v>
      </c>
      <c r="J4" s="89">
        <f>F4*I4</f>
        <v>0</v>
      </c>
      <c r="K4" s="90">
        <f>I4-J4</f>
        <v>0</v>
      </c>
      <c r="L4" s="141"/>
    </row>
    <row r="5" spans="2:12" ht="14.25" customHeight="1">
      <c r="B5" s="133"/>
      <c r="C5" s="134"/>
      <c r="D5" s="135"/>
      <c r="E5" s="136"/>
      <c r="F5" s="119"/>
      <c r="G5" s="166"/>
      <c r="H5" s="167"/>
      <c r="I5" s="162">
        <f t="shared" ref="I5:I19" si="0">G5+H5</f>
        <v>0</v>
      </c>
      <c r="J5" s="89">
        <f t="shared" ref="J5:J19" si="1">F5*I5</f>
        <v>0</v>
      </c>
      <c r="K5" s="90">
        <f t="shared" ref="K5:K19" si="2">I5-J5</f>
        <v>0</v>
      </c>
      <c r="L5" s="127"/>
    </row>
    <row r="6" spans="2:12" ht="14.25" customHeight="1">
      <c r="B6" s="133"/>
      <c r="C6" s="134"/>
      <c r="D6" s="135"/>
      <c r="E6" s="136"/>
      <c r="F6" s="119"/>
      <c r="G6" s="166"/>
      <c r="H6" s="167"/>
      <c r="I6" s="162">
        <f t="shared" si="0"/>
        <v>0</v>
      </c>
      <c r="J6" s="89">
        <f t="shared" si="1"/>
        <v>0</v>
      </c>
      <c r="K6" s="90">
        <f t="shared" si="2"/>
        <v>0</v>
      </c>
      <c r="L6" s="127"/>
    </row>
    <row r="7" spans="2:12" ht="14.25" customHeight="1">
      <c r="B7" s="133"/>
      <c r="C7" s="134"/>
      <c r="D7" s="135"/>
      <c r="E7" s="136"/>
      <c r="F7" s="119"/>
      <c r="G7" s="166"/>
      <c r="H7" s="167"/>
      <c r="I7" s="162">
        <f t="shared" si="0"/>
        <v>0</v>
      </c>
      <c r="J7" s="89">
        <f t="shared" si="1"/>
        <v>0</v>
      </c>
      <c r="K7" s="90">
        <f t="shared" si="2"/>
        <v>0</v>
      </c>
      <c r="L7" s="127"/>
    </row>
    <row r="8" spans="2:12" ht="14.25" customHeight="1">
      <c r="B8" s="133"/>
      <c r="C8" s="134"/>
      <c r="D8" s="135"/>
      <c r="E8" s="136"/>
      <c r="F8" s="119"/>
      <c r="G8" s="166"/>
      <c r="H8" s="167"/>
      <c r="I8" s="162">
        <f t="shared" si="0"/>
        <v>0</v>
      </c>
      <c r="J8" s="89">
        <f t="shared" si="1"/>
        <v>0</v>
      </c>
      <c r="K8" s="90">
        <f t="shared" si="2"/>
        <v>0</v>
      </c>
      <c r="L8" s="127"/>
    </row>
    <row r="9" spans="2:12" ht="14.25" customHeight="1">
      <c r="B9" s="133"/>
      <c r="C9" s="134"/>
      <c r="D9" s="135"/>
      <c r="E9" s="136"/>
      <c r="F9" s="119"/>
      <c r="G9" s="166"/>
      <c r="H9" s="167"/>
      <c r="I9" s="162">
        <f t="shared" si="0"/>
        <v>0</v>
      </c>
      <c r="J9" s="89">
        <f t="shared" si="1"/>
        <v>0</v>
      </c>
      <c r="K9" s="90">
        <f t="shared" si="2"/>
        <v>0</v>
      </c>
      <c r="L9" s="127"/>
    </row>
    <row r="10" spans="2:12" ht="14.25" customHeight="1">
      <c r="B10" s="133"/>
      <c r="C10" s="134"/>
      <c r="D10" s="135"/>
      <c r="E10" s="136"/>
      <c r="F10" s="119"/>
      <c r="G10" s="166"/>
      <c r="H10" s="167"/>
      <c r="I10" s="162">
        <f t="shared" si="0"/>
        <v>0</v>
      </c>
      <c r="J10" s="89">
        <f t="shared" si="1"/>
        <v>0</v>
      </c>
      <c r="K10" s="90">
        <f t="shared" si="2"/>
        <v>0</v>
      </c>
      <c r="L10" s="127"/>
    </row>
    <row r="11" spans="2:12" ht="14.25" customHeight="1">
      <c r="B11" s="133"/>
      <c r="C11" s="134"/>
      <c r="D11" s="135"/>
      <c r="E11" s="136"/>
      <c r="F11" s="119"/>
      <c r="G11" s="166"/>
      <c r="H11" s="167"/>
      <c r="I11" s="162">
        <f t="shared" si="0"/>
        <v>0</v>
      </c>
      <c r="J11" s="89">
        <f t="shared" si="1"/>
        <v>0</v>
      </c>
      <c r="K11" s="90">
        <f t="shared" si="2"/>
        <v>0</v>
      </c>
      <c r="L11" s="127"/>
    </row>
    <row r="12" spans="2:12" ht="14.25" customHeight="1">
      <c r="B12" s="133"/>
      <c r="C12" s="134"/>
      <c r="D12" s="135"/>
      <c r="E12" s="136"/>
      <c r="F12" s="119"/>
      <c r="G12" s="166"/>
      <c r="H12" s="167"/>
      <c r="I12" s="162">
        <f t="shared" si="0"/>
        <v>0</v>
      </c>
      <c r="J12" s="89">
        <f t="shared" si="1"/>
        <v>0</v>
      </c>
      <c r="K12" s="90">
        <f t="shared" si="2"/>
        <v>0</v>
      </c>
      <c r="L12" s="127"/>
    </row>
    <row r="13" spans="2:12" ht="14.25" customHeight="1">
      <c r="B13" s="133"/>
      <c r="C13" s="134"/>
      <c r="D13" s="135"/>
      <c r="E13" s="136"/>
      <c r="F13" s="119"/>
      <c r="G13" s="166"/>
      <c r="H13" s="167"/>
      <c r="I13" s="162">
        <f t="shared" si="0"/>
        <v>0</v>
      </c>
      <c r="J13" s="89">
        <f t="shared" si="1"/>
        <v>0</v>
      </c>
      <c r="K13" s="90">
        <f t="shared" si="2"/>
        <v>0</v>
      </c>
      <c r="L13" s="127"/>
    </row>
    <row r="14" spans="2:12" ht="14.25" customHeight="1">
      <c r="B14" s="133"/>
      <c r="C14" s="134"/>
      <c r="D14" s="135"/>
      <c r="E14" s="136"/>
      <c r="F14" s="119"/>
      <c r="G14" s="166"/>
      <c r="H14" s="167"/>
      <c r="I14" s="162">
        <f t="shared" si="0"/>
        <v>0</v>
      </c>
      <c r="J14" s="89">
        <f t="shared" si="1"/>
        <v>0</v>
      </c>
      <c r="K14" s="90">
        <f t="shared" si="2"/>
        <v>0</v>
      </c>
      <c r="L14" s="127"/>
    </row>
    <row r="15" spans="2:12" ht="14.25" customHeight="1">
      <c r="B15" s="133"/>
      <c r="C15" s="134"/>
      <c r="D15" s="135"/>
      <c r="E15" s="136"/>
      <c r="F15" s="119"/>
      <c r="G15" s="166"/>
      <c r="H15" s="167"/>
      <c r="I15" s="162">
        <f t="shared" si="0"/>
        <v>0</v>
      </c>
      <c r="J15" s="89">
        <f t="shared" si="1"/>
        <v>0</v>
      </c>
      <c r="K15" s="90">
        <f t="shared" si="2"/>
        <v>0</v>
      </c>
      <c r="L15" s="127"/>
    </row>
    <row r="16" spans="2:12" ht="14.25" customHeight="1">
      <c r="B16" s="133"/>
      <c r="C16" s="134"/>
      <c r="D16" s="135"/>
      <c r="E16" s="136"/>
      <c r="F16" s="119"/>
      <c r="G16" s="166"/>
      <c r="H16" s="167"/>
      <c r="I16" s="162">
        <f t="shared" si="0"/>
        <v>0</v>
      </c>
      <c r="J16" s="89">
        <f t="shared" si="1"/>
        <v>0</v>
      </c>
      <c r="K16" s="90">
        <f t="shared" si="2"/>
        <v>0</v>
      </c>
      <c r="L16" s="127"/>
    </row>
    <row r="17" spans="2:12" ht="14.25" customHeight="1">
      <c r="B17" s="133"/>
      <c r="C17" s="134"/>
      <c r="D17" s="135"/>
      <c r="E17" s="136"/>
      <c r="F17" s="119"/>
      <c r="G17" s="166"/>
      <c r="H17" s="167"/>
      <c r="I17" s="162">
        <f t="shared" si="0"/>
        <v>0</v>
      </c>
      <c r="J17" s="89">
        <f t="shared" si="1"/>
        <v>0</v>
      </c>
      <c r="K17" s="90">
        <f t="shared" si="2"/>
        <v>0</v>
      </c>
      <c r="L17" s="127"/>
    </row>
    <row r="18" spans="2:12" ht="14.25" customHeight="1">
      <c r="B18" s="133"/>
      <c r="C18" s="134"/>
      <c r="D18" s="135"/>
      <c r="E18" s="136"/>
      <c r="F18" s="119"/>
      <c r="G18" s="166"/>
      <c r="H18" s="167"/>
      <c r="I18" s="162">
        <f t="shared" si="0"/>
        <v>0</v>
      </c>
      <c r="J18" s="89">
        <f t="shared" si="1"/>
        <v>0</v>
      </c>
      <c r="K18" s="90">
        <f t="shared" si="2"/>
        <v>0</v>
      </c>
      <c r="L18" s="127"/>
    </row>
    <row r="19" spans="2:12" ht="14.25" customHeight="1" thickBot="1">
      <c r="B19" s="137"/>
      <c r="C19" s="138"/>
      <c r="D19" s="139"/>
      <c r="E19" s="140"/>
      <c r="F19" s="124"/>
      <c r="G19" s="168"/>
      <c r="H19" s="169"/>
      <c r="I19" s="163">
        <f t="shared" si="0"/>
        <v>0</v>
      </c>
      <c r="J19" s="89">
        <f t="shared" si="1"/>
        <v>0</v>
      </c>
      <c r="K19" s="90">
        <f t="shared" si="2"/>
        <v>0</v>
      </c>
      <c r="L19" s="128"/>
    </row>
    <row r="20" spans="2:12" s="2" customFormat="1" ht="14.25" customHeight="1" thickBot="1">
      <c r="B20" s="32" t="s">
        <v>0</v>
      </c>
      <c r="C20" s="33"/>
      <c r="D20" s="33"/>
      <c r="E20" s="33"/>
      <c r="F20" s="190"/>
      <c r="G20" s="191">
        <f>SUM(G4:G19)</f>
        <v>0</v>
      </c>
      <c r="H20" s="192">
        <f>SUM(H4:H19)</f>
        <v>0</v>
      </c>
      <c r="I20" s="86">
        <f>SUM(I4:I19)</f>
        <v>0</v>
      </c>
      <c r="J20" s="91">
        <f>SUM(J4:J19)</f>
        <v>0</v>
      </c>
      <c r="K20" s="92">
        <f>SUM(K4:K19)</f>
        <v>0</v>
      </c>
      <c r="L20" s="88"/>
    </row>
    <row r="21" spans="2:12" ht="14.25" customHeight="1"/>
    <row r="22" spans="2:12" ht="14.25" customHeight="1"/>
    <row r="23" spans="2:12" ht="14.25" customHeight="1"/>
    <row r="24" spans="2:12" ht="14.25" customHeight="1"/>
    <row r="25" spans="2:12" ht="14.25" customHeight="1"/>
    <row r="26" spans="2:12" ht="14.25" customHeight="1"/>
    <row r="27" spans="2:12" ht="14.25" customHeight="1"/>
    <row r="28" spans="2:12" ht="14.25" customHeight="1"/>
    <row r="29" spans="2:12" ht="14.25" customHeight="1"/>
  </sheetData>
  <mergeCells count="1">
    <mergeCell ref="B2:L2"/>
  </mergeCells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18"/>
  <sheetViews>
    <sheetView showGridLines="0" zoomScale="90" zoomScaleNormal="90" workbookViewId="0">
      <selection activeCell="B4" sqref="B4"/>
    </sheetView>
  </sheetViews>
  <sheetFormatPr defaultColWidth="15.54296875" defaultRowHeight="13"/>
  <cols>
    <col min="1" max="1" width="4" style="1" customWidth="1"/>
    <col min="2" max="2" width="19.453125" style="1" customWidth="1"/>
    <col min="3" max="3" width="29.453125" style="1" customWidth="1"/>
    <col min="4" max="4" width="18.1796875" style="1" customWidth="1"/>
    <col min="5" max="5" width="11.54296875" style="1" customWidth="1"/>
    <col min="6" max="11" width="15.54296875" style="1"/>
    <col min="12" max="12" width="38" style="1" customWidth="1"/>
    <col min="13" max="16384" width="15.54296875" style="1"/>
  </cols>
  <sheetData>
    <row r="1" spans="2:12" ht="15" customHeight="1" thickBot="1"/>
    <row r="2" spans="2:12" ht="39.75" customHeight="1" thickBot="1">
      <c r="B2" s="225" t="s">
        <v>35</v>
      </c>
      <c r="C2" s="226"/>
      <c r="D2" s="226"/>
      <c r="E2" s="226"/>
      <c r="F2" s="226"/>
      <c r="G2" s="226"/>
      <c r="H2" s="226"/>
      <c r="I2" s="226"/>
      <c r="J2" s="226"/>
      <c r="K2" s="226"/>
      <c r="L2" s="227"/>
    </row>
    <row r="3" spans="2:12" ht="65.5" thickBot="1">
      <c r="B3" s="81" t="s">
        <v>22</v>
      </c>
      <c r="C3" s="82" t="s">
        <v>21</v>
      </c>
      <c r="D3" s="82" t="s">
        <v>36</v>
      </c>
      <c r="E3" s="82" t="s">
        <v>34</v>
      </c>
      <c r="F3" s="82" t="s">
        <v>639</v>
      </c>
      <c r="G3" s="148" t="s">
        <v>698</v>
      </c>
      <c r="H3" s="161" t="s">
        <v>699</v>
      </c>
      <c r="I3" s="83" t="s">
        <v>654</v>
      </c>
      <c r="J3" s="84" t="s">
        <v>644</v>
      </c>
      <c r="K3" s="25" t="s">
        <v>656</v>
      </c>
      <c r="L3" s="80" t="s">
        <v>645</v>
      </c>
    </row>
    <row r="4" spans="2:12" ht="14.25" customHeight="1">
      <c r="B4" s="111"/>
      <c r="C4" s="112"/>
      <c r="D4" s="113"/>
      <c r="E4" s="114"/>
      <c r="F4" s="115"/>
      <c r="G4" s="195"/>
      <c r="H4" s="165"/>
      <c r="I4" s="162">
        <f>G4+H4</f>
        <v>0</v>
      </c>
      <c r="J4" s="95">
        <f>E4*I4</f>
        <v>0</v>
      </c>
      <c r="K4" s="96">
        <f>I4-J4</f>
        <v>0</v>
      </c>
      <c r="L4" s="126"/>
    </row>
    <row r="5" spans="2:12" ht="14.25" customHeight="1">
      <c r="B5" s="116"/>
      <c r="C5" s="117"/>
      <c r="D5" s="118"/>
      <c r="E5" s="119"/>
      <c r="F5" s="120"/>
      <c r="G5" s="196"/>
      <c r="H5" s="167"/>
      <c r="I5" s="162">
        <f t="shared" ref="I5:I15" si="0">G5+H5</f>
        <v>0</v>
      </c>
      <c r="J5" s="97">
        <f t="shared" ref="J5:J15" si="1">E5*I5</f>
        <v>0</v>
      </c>
      <c r="K5" s="98">
        <f t="shared" ref="K5:K15" si="2">I5-J5</f>
        <v>0</v>
      </c>
      <c r="L5" s="127"/>
    </row>
    <row r="6" spans="2:12" ht="14.25" customHeight="1">
      <c r="B6" s="116"/>
      <c r="C6" s="117"/>
      <c r="D6" s="118"/>
      <c r="E6" s="119"/>
      <c r="F6" s="120"/>
      <c r="G6" s="195"/>
      <c r="H6" s="165"/>
      <c r="I6" s="162">
        <f t="shared" si="0"/>
        <v>0</v>
      </c>
      <c r="J6" s="97">
        <f t="shared" si="1"/>
        <v>0</v>
      </c>
      <c r="K6" s="98">
        <f t="shared" si="2"/>
        <v>0</v>
      </c>
      <c r="L6" s="127"/>
    </row>
    <row r="7" spans="2:12" ht="14.25" customHeight="1">
      <c r="B7" s="116"/>
      <c r="C7" s="117"/>
      <c r="D7" s="118"/>
      <c r="E7" s="119"/>
      <c r="F7" s="120"/>
      <c r="G7" s="195"/>
      <c r="H7" s="165"/>
      <c r="I7" s="162">
        <f t="shared" si="0"/>
        <v>0</v>
      </c>
      <c r="J7" s="97">
        <f t="shared" si="1"/>
        <v>0</v>
      </c>
      <c r="K7" s="98">
        <f t="shared" si="2"/>
        <v>0</v>
      </c>
      <c r="L7" s="127"/>
    </row>
    <row r="8" spans="2:12" ht="14.25" customHeight="1">
      <c r="B8" s="116"/>
      <c r="C8" s="117"/>
      <c r="D8" s="118"/>
      <c r="E8" s="119"/>
      <c r="F8" s="120"/>
      <c r="G8" s="195"/>
      <c r="H8" s="165"/>
      <c r="I8" s="162">
        <f t="shared" si="0"/>
        <v>0</v>
      </c>
      <c r="J8" s="97">
        <f t="shared" si="1"/>
        <v>0</v>
      </c>
      <c r="K8" s="98">
        <f t="shared" si="2"/>
        <v>0</v>
      </c>
      <c r="L8" s="127"/>
    </row>
    <row r="9" spans="2:12" ht="14.25" customHeight="1">
      <c r="B9" s="116"/>
      <c r="C9" s="117"/>
      <c r="D9" s="118"/>
      <c r="E9" s="119"/>
      <c r="F9" s="120"/>
      <c r="G9" s="195"/>
      <c r="H9" s="165"/>
      <c r="I9" s="162">
        <f t="shared" si="0"/>
        <v>0</v>
      </c>
      <c r="J9" s="97">
        <f t="shared" si="1"/>
        <v>0</v>
      </c>
      <c r="K9" s="98">
        <f t="shared" si="2"/>
        <v>0</v>
      </c>
      <c r="L9" s="127"/>
    </row>
    <row r="10" spans="2:12" ht="14.25" customHeight="1">
      <c r="B10" s="116"/>
      <c r="C10" s="117"/>
      <c r="D10" s="118"/>
      <c r="E10" s="119"/>
      <c r="F10" s="120"/>
      <c r="G10" s="195"/>
      <c r="H10" s="165"/>
      <c r="I10" s="162">
        <f t="shared" si="0"/>
        <v>0</v>
      </c>
      <c r="J10" s="97">
        <f t="shared" si="1"/>
        <v>0</v>
      </c>
      <c r="K10" s="98">
        <f t="shared" si="2"/>
        <v>0</v>
      </c>
      <c r="L10" s="127"/>
    </row>
    <row r="11" spans="2:12" ht="14.25" customHeight="1">
      <c r="B11" s="116"/>
      <c r="C11" s="117"/>
      <c r="D11" s="118"/>
      <c r="E11" s="119"/>
      <c r="F11" s="120"/>
      <c r="G11" s="195"/>
      <c r="H11" s="165"/>
      <c r="I11" s="162">
        <f t="shared" si="0"/>
        <v>0</v>
      </c>
      <c r="J11" s="97">
        <f t="shared" si="1"/>
        <v>0</v>
      </c>
      <c r="K11" s="98">
        <f t="shared" si="2"/>
        <v>0</v>
      </c>
      <c r="L11" s="127"/>
    </row>
    <row r="12" spans="2:12" ht="14.25" customHeight="1">
      <c r="B12" s="116"/>
      <c r="C12" s="117"/>
      <c r="D12" s="118"/>
      <c r="E12" s="119"/>
      <c r="F12" s="120"/>
      <c r="G12" s="195"/>
      <c r="H12" s="165"/>
      <c r="I12" s="162">
        <f t="shared" si="0"/>
        <v>0</v>
      </c>
      <c r="J12" s="97">
        <f t="shared" si="1"/>
        <v>0</v>
      </c>
      <c r="K12" s="98">
        <f t="shared" si="2"/>
        <v>0</v>
      </c>
      <c r="L12" s="127"/>
    </row>
    <row r="13" spans="2:12" ht="14.25" customHeight="1">
      <c r="B13" s="116"/>
      <c r="C13" s="117"/>
      <c r="D13" s="118"/>
      <c r="E13" s="119"/>
      <c r="F13" s="120"/>
      <c r="G13" s="195"/>
      <c r="H13" s="165"/>
      <c r="I13" s="162">
        <f t="shared" si="0"/>
        <v>0</v>
      </c>
      <c r="J13" s="97">
        <f t="shared" si="1"/>
        <v>0</v>
      </c>
      <c r="K13" s="98">
        <f t="shared" si="2"/>
        <v>0</v>
      </c>
      <c r="L13" s="127"/>
    </row>
    <row r="14" spans="2:12" ht="14.25" customHeight="1">
      <c r="B14" s="116"/>
      <c r="C14" s="117"/>
      <c r="D14" s="118"/>
      <c r="E14" s="119"/>
      <c r="F14" s="120"/>
      <c r="G14" s="195"/>
      <c r="H14" s="165"/>
      <c r="I14" s="162">
        <f t="shared" si="0"/>
        <v>0</v>
      </c>
      <c r="J14" s="97">
        <f t="shared" si="1"/>
        <v>0</v>
      </c>
      <c r="K14" s="98">
        <f t="shared" si="2"/>
        <v>0</v>
      </c>
      <c r="L14" s="127"/>
    </row>
    <row r="15" spans="2:12" ht="14.25" customHeight="1" thickBot="1">
      <c r="B15" s="121"/>
      <c r="C15" s="122"/>
      <c r="D15" s="123"/>
      <c r="E15" s="124"/>
      <c r="F15" s="125"/>
      <c r="G15" s="197"/>
      <c r="H15" s="169"/>
      <c r="I15" s="163">
        <f t="shared" si="0"/>
        <v>0</v>
      </c>
      <c r="J15" s="99">
        <f t="shared" si="1"/>
        <v>0</v>
      </c>
      <c r="K15" s="100">
        <f t="shared" si="2"/>
        <v>0</v>
      </c>
      <c r="L15" s="128"/>
    </row>
    <row r="16" spans="2:12" ht="14.25" customHeight="1" thickBot="1">
      <c r="B16" s="35" t="s">
        <v>0</v>
      </c>
      <c r="C16" s="36"/>
      <c r="D16" s="36"/>
      <c r="E16" s="85"/>
      <c r="F16" s="193"/>
      <c r="G16" s="191">
        <f>SUM(G4:G15)</f>
        <v>0</v>
      </c>
      <c r="H16" s="192">
        <f>SUM(H4:H15)</f>
        <v>0</v>
      </c>
      <c r="I16" s="194">
        <f>SUM(I4:I15)</f>
        <v>0</v>
      </c>
      <c r="J16" s="101">
        <f>SUM(J4:J15)</f>
        <v>0</v>
      </c>
      <c r="K16" s="102">
        <f>SUM(K4:K15)</f>
        <v>0</v>
      </c>
      <c r="L16" s="6"/>
    </row>
    <row r="17" ht="14.25" customHeight="1"/>
    <row r="18" ht="14.25" customHeight="1"/>
  </sheetData>
  <mergeCells count="1">
    <mergeCell ref="B2:L2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31"/>
  <sheetViews>
    <sheetView showGridLines="0" zoomScale="90" zoomScaleNormal="90" workbookViewId="0">
      <selection activeCell="K11" sqref="K11"/>
    </sheetView>
  </sheetViews>
  <sheetFormatPr defaultColWidth="9.1796875" defaultRowHeight="13"/>
  <cols>
    <col min="1" max="1" width="3.81640625" style="1" customWidth="1"/>
    <col min="2" max="2" width="10.453125" style="9" customWidth="1"/>
    <col min="3" max="3" width="19.81640625" style="1" customWidth="1"/>
    <col min="4" max="4" width="18.7265625" style="1" customWidth="1"/>
    <col min="5" max="7" width="15.1796875" style="1" customWidth="1"/>
    <col min="8" max="10" width="12.26953125" style="1" customWidth="1"/>
    <col min="11" max="13" width="13.26953125" style="1" customWidth="1"/>
    <col min="14" max="14" width="18.26953125" style="1" customWidth="1"/>
    <col min="15" max="16" width="16.1796875" style="1" customWidth="1"/>
    <col min="17" max="17" width="41.7265625" style="1" customWidth="1"/>
    <col min="18" max="16384" width="9.1796875" style="1"/>
  </cols>
  <sheetData>
    <row r="1" spans="2:17" ht="15" customHeight="1" thickBot="1"/>
    <row r="2" spans="2:17" ht="25.5" customHeight="1" thickBot="1">
      <c r="B2" s="228" t="s">
        <v>45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</row>
    <row r="3" spans="2:17" ht="92.25" customHeight="1" thickBot="1">
      <c r="B3" s="28" t="s">
        <v>11</v>
      </c>
      <c r="C3" s="25" t="s">
        <v>1</v>
      </c>
      <c r="D3" s="26" t="s">
        <v>458</v>
      </c>
      <c r="E3" s="25" t="s">
        <v>30</v>
      </c>
      <c r="F3" s="26" t="s">
        <v>461</v>
      </c>
      <c r="G3" s="26" t="s">
        <v>459</v>
      </c>
      <c r="H3" s="25" t="s">
        <v>643</v>
      </c>
      <c r="I3" s="25" t="s">
        <v>703</v>
      </c>
      <c r="J3" s="25" t="s">
        <v>704</v>
      </c>
      <c r="K3" s="29" t="s">
        <v>31</v>
      </c>
      <c r="L3" s="26" t="s">
        <v>706</v>
      </c>
      <c r="M3" s="184" t="s">
        <v>707</v>
      </c>
      <c r="N3" s="23" t="s">
        <v>637</v>
      </c>
      <c r="O3" s="148" t="s">
        <v>640</v>
      </c>
      <c r="P3" s="148" t="s">
        <v>641</v>
      </c>
      <c r="Q3" s="27" t="s">
        <v>460</v>
      </c>
    </row>
    <row r="4" spans="2:17" s="16" customFormat="1" ht="39">
      <c r="B4" s="108" t="s">
        <v>4</v>
      </c>
      <c r="C4" s="151" t="s">
        <v>653</v>
      </c>
      <c r="D4" s="152" t="s">
        <v>586</v>
      </c>
      <c r="E4" s="153">
        <v>82367</v>
      </c>
      <c r="F4" s="154">
        <v>70815</v>
      </c>
      <c r="G4" s="154">
        <v>118359</v>
      </c>
      <c r="H4" s="155">
        <v>0.5</v>
      </c>
      <c r="I4" s="156">
        <v>12</v>
      </c>
      <c r="J4" s="183">
        <v>12</v>
      </c>
      <c r="K4" s="189">
        <v>0.5</v>
      </c>
      <c r="L4" s="187">
        <f>E4*H4*I4*1.338</f>
        <v>661242.27600000007</v>
      </c>
      <c r="M4" s="188">
        <f>E4*H4*J4*1.338</f>
        <v>661242.27600000007</v>
      </c>
      <c r="N4" s="162">
        <f>L4+M4</f>
        <v>1322484.5520000001</v>
      </c>
      <c r="O4" s="104">
        <f>K4*N4</f>
        <v>661242.27600000007</v>
      </c>
      <c r="P4" s="105">
        <f>N4-O4</f>
        <v>661242.27600000007</v>
      </c>
      <c r="Q4" s="157" t="s">
        <v>659</v>
      </c>
    </row>
    <row r="5" spans="2:17" s="16" customFormat="1" ht="15.75" customHeight="1">
      <c r="B5" s="109" t="s">
        <v>10</v>
      </c>
      <c r="C5" s="202"/>
      <c r="D5" s="203"/>
      <c r="E5" s="204"/>
      <c r="F5" s="205"/>
      <c r="G5" s="205"/>
      <c r="H5" s="206"/>
      <c r="I5" s="206"/>
      <c r="J5" s="207"/>
      <c r="K5" s="208"/>
      <c r="L5" s="198">
        <f t="shared" ref="L5:L18" si="0">E5*H5*I5*1.338</f>
        <v>0</v>
      </c>
      <c r="M5" s="199">
        <f t="shared" ref="M5:M18" si="1">E5*H5*J5*1.338</f>
        <v>0</v>
      </c>
      <c r="N5" s="162">
        <f t="shared" ref="N5:N18" si="2">L5+M5</f>
        <v>0</v>
      </c>
      <c r="O5" s="104">
        <f t="shared" ref="O5:O18" si="3">K5*N5</f>
        <v>0</v>
      </c>
      <c r="P5" s="105">
        <f t="shared" ref="P5:P18" si="4">N5-O5</f>
        <v>0</v>
      </c>
      <c r="Q5" s="216"/>
    </row>
    <row r="6" spans="2:17" s="16" customFormat="1" ht="15.75" customHeight="1">
      <c r="B6" s="109" t="s">
        <v>23</v>
      </c>
      <c r="C6" s="202"/>
      <c r="D6" s="203"/>
      <c r="E6" s="204"/>
      <c r="F6" s="205"/>
      <c r="G6" s="205"/>
      <c r="H6" s="206"/>
      <c r="I6" s="206"/>
      <c r="J6" s="207"/>
      <c r="K6" s="208"/>
      <c r="L6" s="198">
        <f t="shared" si="0"/>
        <v>0</v>
      </c>
      <c r="M6" s="199">
        <f t="shared" si="1"/>
        <v>0</v>
      </c>
      <c r="N6" s="162">
        <f t="shared" si="2"/>
        <v>0</v>
      </c>
      <c r="O6" s="104">
        <f t="shared" si="3"/>
        <v>0</v>
      </c>
      <c r="P6" s="105">
        <f t="shared" si="4"/>
        <v>0</v>
      </c>
      <c r="Q6" s="216"/>
    </row>
    <row r="7" spans="2:17" s="16" customFormat="1" ht="15.75" customHeight="1">
      <c r="B7" s="109" t="s">
        <v>5</v>
      </c>
      <c r="C7" s="202"/>
      <c r="D7" s="203"/>
      <c r="E7" s="204"/>
      <c r="F7" s="205"/>
      <c r="G7" s="205"/>
      <c r="H7" s="206"/>
      <c r="I7" s="206"/>
      <c r="J7" s="207"/>
      <c r="K7" s="208"/>
      <c r="L7" s="198">
        <f t="shared" si="0"/>
        <v>0</v>
      </c>
      <c r="M7" s="199">
        <f t="shared" si="1"/>
        <v>0</v>
      </c>
      <c r="N7" s="162">
        <f t="shared" si="2"/>
        <v>0</v>
      </c>
      <c r="O7" s="104">
        <f t="shared" si="3"/>
        <v>0</v>
      </c>
      <c r="P7" s="105">
        <f t="shared" si="4"/>
        <v>0</v>
      </c>
      <c r="Q7" s="216"/>
    </row>
    <row r="8" spans="2:17" s="16" customFormat="1" ht="15.75" customHeight="1">
      <c r="B8" s="109" t="s">
        <v>6</v>
      </c>
      <c r="C8" s="202"/>
      <c r="D8" s="203"/>
      <c r="E8" s="204"/>
      <c r="F8" s="205"/>
      <c r="G8" s="205"/>
      <c r="H8" s="206"/>
      <c r="I8" s="206"/>
      <c r="J8" s="207"/>
      <c r="K8" s="208"/>
      <c r="L8" s="198">
        <f t="shared" si="0"/>
        <v>0</v>
      </c>
      <c r="M8" s="199">
        <f t="shared" si="1"/>
        <v>0</v>
      </c>
      <c r="N8" s="162">
        <f t="shared" si="2"/>
        <v>0</v>
      </c>
      <c r="O8" s="104">
        <f t="shared" si="3"/>
        <v>0</v>
      </c>
      <c r="P8" s="105">
        <f t="shared" si="4"/>
        <v>0</v>
      </c>
      <c r="Q8" s="216"/>
    </row>
    <row r="9" spans="2:17" s="16" customFormat="1" ht="15.75" customHeight="1">
      <c r="B9" s="109" t="s">
        <v>7</v>
      </c>
      <c r="C9" s="202"/>
      <c r="D9" s="203"/>
      <c r="E9" s="204"/>
      <c r="F9" s="205"/>
      <c r="G9" s="205"/>
      <c r="H9" s="206"/>
      <c r="I9" s="206"/>
      <c r="J9" s="207"/>
      <c r="K9" s="208"/>
      <c r="L9" s="198">
        <f t="shared" si="0"/>
        <v>0</v>
      </c>
      <c r="M9" s="199">
        <f t="shared" si="1"/>
        <v>0</v>
      </c>
      <c r="N9" s="162">
        <f t="shared" si="2"/>
        <v>0</v>
      </c>
      <c r="O9" s="104">
        <f t="shared" si="3"/>
        <v>0</v>
      </c>
      <c r="P9" s="105">
        <f t="shared" si="4"/>
        <v>0</v>
      </c>
      <c r="Q9" s="216"/>
    </row>
    <row r="10" spans="2:17" s="16" customFormat="1" ht="15.75" customHeight="1">
      <c r="B10" s="109" t="s">
        <v>8</v>
      </c>
      <c r="C10" s="202"/>
      <c r="D10" s="203"/>
      <c r="E10" s="204"/>
      <c r="F10" s="205"/>
      <c r="G10" s="205"/>
      <c r="H10" s="206"/>
      <c r="I10" s="206"/>
      <c r="J10" s="207"/>
      <c r="K10" s="208"/>
      <c r="L10" s="198">
        <f t="shared" si="0"/>
        <v>0</v>
      </c>
      <c r="M10" s="199">
        <f t="shared" si="1"/>
        <v>0</v>
      </c>
      <c r="N10" s="162">
        <f t="shared" si="2"/>
        <v>0</v>
      </c>
      <c r="O10" s="104">
        <f t="shared" si="3"/>
        <v>0</v>
      </c>
      <c r="P10" s="105">
        <f t="shared" si="4"/>
        <v>0</v>
      </c>
      <c r="Q10" s="216"/>
    </row>
    <row r="11" spans="2:17" s="16" customFormat="1" ht="15.75" customHeight="1">
      <c r="B11" s="109" t="s">
        <v>9</v>
      </c>
      <c r="C11" s="202"/>
      <c r="D11" s="203"/>
      <c r="E11" s="204"/>
      <c r="F11" s="205"/>
      <c r="G11" s="205"/>
      <c r="H11" s="206"/>
      <c r="I11" s="206"/>
      <c r="J11" s="207"/>
      <c r="K11" s="208"/>
      <c r="L11" s="198">
        <f t="shared" si="0"/>
        <v>0</v>
      </c>
      <c r="M11" s="199">
        <f t="shared" si="1"/>
        <v>0</v>
      </c>
      <c r="N11" s="162">
        <f t="shared" si="2"/>
        <v>0</v>
      </c>
      <c r="O11" s="104">
        <f t="shared" si="3"/>
        <v>0</v>
      </c>
      <c r="P11" s="105">
        <f t="shared" si="4"/>
        <v>0</v>
      </c>
      <c r="Q11" s="216"/>
    </row>
    <row r="12" spans="2:17" s="16" customFormat="1" ht="15.75" customHeight="1">
      <c r="B12" s="109" t="s">
        <v>14</v>
      </c>
      <c r="C12" s="202"/>
      <c r="D12" s="203"/>
      <c r="E12" s="204"/>
      <c r="F12" s="205"/>
      <c r="G12" s="205"/>
      <c r="H12" s="206"/>
      <c r="I12" s="206"/>
      <c r="J12" s="207"/>
      <c r="K12" s="208"/>
      <c r="L12" s="198">
        <f t="shared" si="0"/>
        <v>0</v>
      </c>
      <c r="M12" s="199">
        <f t="shared" si="1"/>
        <v>0</v>
      </c>
      <c r="N12" s="162">
        <f t="shared" si="2"/>
        <v>0</v>
      </c>
      <c r="O12" s="104">
        <f t="shared" si="3"/>
        <v>0</v>
      </c>
      <c r="P12" s="105">
        <f t="shared" si="4"/>
        <v>0</v>
      </c>
      <c r="Q12" s="216"/>
    </row>
    <row r="13" spans="2:17" s="16" customFormat="1" ht="15.75" customHeight="1">
      <c r="B13" s="109" t="s">
        <v>24</v>
      </c>
      <c r="C13" s="202"/>
      <c r="D13" s="203"/>
      <c r="E13" s="204"/>
      <c r="F13" s="205"/>
      <c r="G13" s="205"/>
      <c r="H13" s="206"/>
      <c r="I13" s="206"/>
      <c r="J13" s="207"/>
      <c r="K13" s="208"/>
      <c r="L13" s="198">
        <f t="shared" si="0"/>
        <v>0</v>
      </c>
      <c r="M13" s="199">
        <f t="shared" si="1"/>
        <v>0</v>
      </c>
      <c r="N13" s="162">
        <f t="shared" si="2"/>
        <v>0</v>
      </c>
      <c r="O13" s="104">
        <f t="shared" si="3"/>
        <v>0</v>
      </c>
      <c r="P13" s="105">
        <f t="shared" si="4"/>
        <v>0</v>
      </c>
      <c r="Q13" s="216"/>
    </row>
    <row r="14" spans="2:17" s="16" customFormat="1" ht="15.75" customHeight="1">
      <c r="B14" s="109" t="s">
        <v>25</v>
      </c>
      <c r="C14" s="202"/>
      <c r="D14" s="203"/>
      <c r="E14" s="204"/>
      <c r="F14" s="205"/>
      <c r="G14" s="205"/>
      <c r="H14" s="206"/>
      <c r="I14" s="206"/>
      <c r="J14" s="207"/>
      <c r="K14" s="208"/>
      <c r="L14" s="198">
        <f t="shared" si="0"/>
        <v>0</v>
      </c>
      <c r="M14" s="199">
        <f t="shared" si="1"/>
        <v>0</v>
      </c>
      <c r="N14" s="162">
        <f t="shared" si="2"/>
        <v>0</v>
      </c>
      <c r="O14" s="104">
        <f t="shared" si="3"/>
        <v>0</v>
      </c>
      <c r="P14" s="105">
        <f t="shared" si="4"/>
        <v>0</v>
      </c>
      <c r="Q14" s="216"/>
    </row>
    <row r="15" spans="2:17" s="16" customFormat="1" ht="15.75" customHeight="1">
      <c r="B15" s="109" t="s">
        <v>26</v>
      </c>
      <c r="C15" s="202"/>
      <c r="D15" s="203"/>
      <c r="E15" s="204"/>
      <c r="F15" s="205"/>
      <c r="G15" s="205"/>
      <c r="H15" s="206"/>
      <c r="I15" s="206"/>
      <c r="J15" s="207"/>
      <c r="K15" s="208"/>
      <c r="L15" s="198">
        <f t="shared" si="0"/>
        <v>0</v>
      </c>
      <c r="M15" s="199">
        <f t="shared" si="1"/>
        <v>0</v>
      </c>
      <c r="N15" s="162">
        <f t="shared" si="2"/>
        <v>0</v>
      </c>
      <c r="O15" s="104">
        <f t="shared" si="3"/>
        <v>0</v>
      </c>
      <c r="P15" s="105">
        <f t="shared" si="4"/>
        <v>0</v>
      </c>
      <c r="Q15" s="216"/>
    </row>
    <row r="16" spans="2:17" s="16" customFormat="1" ht="15.75" customHeight="1">
      <c r="B16" s="109" t="s">
        <v>27</v>
      </c>
      <c r="C16" s="202"/>
      <c r="D16" s="203"/>
      <c r="E16" s="204"/>
      <c r="F16" s="205"/>
      <c r="G16" s="205"/>
      <c r="H16" s="206"/>
      <c r="I16" s="206"/>
      <c r="J16" s="207"/>
      <c r="K16" s="208"/>
      <c r="L16" s="198">
        <f t="shared" si="0"/>
        <v>0</v>
      </c>
      <c r="M16" s="199">
        <f t="shared" si="1"/>
        <v>0</v>
      </c>
      <c r="N16" s="162">
        <f t="shared" si="2"/>
        <v>0</v>
      </c>
      <c r="O16" s="104">
        <f t="shared" si="3"/>
        <v>0</v>
      </c>
      <c r="P16" s="105">
        <f t="shared" si="4"/>
        <v>0</v>
      </c>
      <c r="Q16" s="216"/>
    </row>
    <row r="17" spans="2:17" s="16" customFormat="1" ht="15.75" customHeight="1">
      <c r="B17" s="109" t="s">
        <v>28</v>
      </c>
      <c r="C17" s="202"/>
      <c r="D17" s="203"/>
      <c r="E17" s="204"/>
      <c r="F17" s="205"/>
      <c r="G17" s="205"/>
      <c r="H17" s="206"/>
      <c r="I17" s="206"/>
      <c r="J17" s="207"/>
      <c r="K17" s="208"/>
      <c r="L17" s="198">
        <f t="shared" si="0"/>
        <v>0</v>
      </c>
      <c r="M17" s="199">
        <f t="shared" si="1"/>
        <v>0</v>
      </c>
      <c r="N17" s="162">
        <f t="shared" si="2"/>
        <v>0</v>
      </c>
      <c r="O17" s="104">
        <f t="shared" si="3"/>
        <v>0</v>
      </c>
      <c r="P17" s="105">
        <f t="shared" si="4"/>
        <v>0</v>
      </c>
      <c r="Q17" s="216"/>
    </row>
    <row r="18" spans="2:17" s="16" customFormat="1" ht="15.75" customHeight="1" thickBot="1">
      <c r="B18" s="110" t="s">
        <v>29</v>
      </c>
      <c r="C18" s="209"/>
      <c r="D18" s="210"/>
      <c r="E18" s="211"/>
      <c r="F18" s="212"/>
      <c r="G18" s="212"/>
      <c r="H18" s="213"/>
      <c r="I18" s="213"/>
      <c r="J18" s="214"/>
      <c r="K18" s="215"/>
      <c r="L18" s="200">
        <f t="shared" si="0"/>
        <v>0</v>
      </c>
      <c r="M18" s="201">
        <f t="shared" si="1"/>
        <v>0</v>
      </c>
      <c r="N18" s="163">
        <f t="shared" si="2"/>
        <v>0</v>
      </c>
      <c r="O18" s="104">
        <f t="shared" si="3"/>
        <v>0</v>
      </c>
      <c r="P18" s="105">
        <f t="shared" si="4"/>
        <v>0</v>
      </c>
      <c r="Q18" s="217"/>
    </row>
    <row r="19" spans="2:17" s="16" customFormat="1" ht="15.75" customHeight="1" thickBot="1">
      <c r="B19" s="30" t="s">
        <v>638</v>
      </c>
      <c r="C19" s="31"/>
      <c r="D19" s="34"/>
      <c r="E19" s="76"/>
      <c r="F19" s="77"/>
      <c r="G19" s="77"/>
      <c r="H19" s="34"/>
      <c r="I19" s="78"/>
      <c r="J19" s="78"/>
      <c r="K19" s="79"/>
      <c r="L19" s="185">
        <f>SUM(L4:L18)</f>
        <v>661242.27600000007</v>
      </c>
      <c r="M19" s="186">
        <f>SUM(M4:M18)</f>
        <v>661242.27600000007</v>
      </c>
      <c r="N19" s="86">
        <f>SUM(N4:N18)</f>
        <v>1322484.5520000001</v>
      </c>
      <c r="O19" s="106">
        <f>SUM(O4:O18)</f>
        <v>661242.27600000007</v>
      </c>
      <c r="P19" s="107">
        <f>SUM(P4:P18)</f>
        <v>661242.27600000007</v>
      </c>
      <c r="Q19" s="75"/>
    </row>
    <row r="20" spans="2:17" ht="21" customHeight="1">
      <c r="B20" s="8" t="s">
        <v>13</v>
      </c>
    </row>
    <row r="21" spans="2:17">
      <c r="B21" s="12" t="s">
        <v>12</v>
      </c>
    </row>
    <row r="22" spans="2:17">
      <c r="B22" s="12" t="s">
        <v>635</v>
      </c>
    </row>
    <row r="23" spans="2:17">
      <c r="B23" s="12" t="s">
        <v>657</v>
      </c>
    </row>
    <row r="24" spans="2:17">
      <c r="B24" s="12" t="s">
        <v>17</v>
      </c>
    </row>
    <row r="25" spans="2:17">
      <c r="B25" s="12" t="s">
        <v>658</v>
      </c>
    </row>
    <row r="26" spans="2:17">
      <c r="B26" s="12" t="s">
        <v>642</v>
      </c>
    </row>
    <row r="27" spans="2:17">
      <c r="B27" s="15"/>
      <c r="C27" s="5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</row>
    <row r="28" spans="2:17" s="2" customFormat="1" ht="18" customHeight="1">
      <c r="B28" s="13" t="s">
        <v>15</v>
      </c>
      <c r="C28" s="14"/>
      <c r="D28" s="14"/>
      <c r="E28" s="14"/>
      <c r="F28" s="14"/>
      <c r="G28" s="14"/>
      <c r="H28" s="14"/>
      <c r="I28" s="14"/>
      <c r="J28" s="14"/>
      <c r="K28" s="158"/>
      <c r="L28" s="159"/>
      <c r="M28" s="14"/>
      <c r="N28" s="14"/>
      <c r="O28" s="14"/>
    </row>
    <row r="29" spans="2:17" ht="26.5" thickBot="1">
      <c r="B29" s="10"/>
      <c r="C29" s="3" t="s">
        <v>11</v>
      </c>
      <c r="D29" s="3" t="s">
        <v>1</v>
      </c>
      <c r="E29" s="13" t="s">
        <v>660</v>
      </c>
      <c r="F29" s="13"/>
      <c r="G29" s="4"/>
      <c r="H29" s="4"/>
      <c r="K29" s="4"/>
      <c r="L29" s="160"/>
      <c r="M29" s="4"/>
      <c r="N29" s="4"/>
      <c r="O29" s="4"/>
    </row>
    <row r="30" spans="2:17" ht="13.5" thickBot="1">
      <c r="B30" s="10"/>
      <c r="C30" s="17" t="s">
        <v>16</v>
      </c>
      <c r="D30" s="18"/>
      <c r="E30" s="4"/>
      <c r="F30" s="4"/>
      <c r="G30" s="4"/>
      <c r="H30" s="4"/>
      <c r="K30" s="4"/>
      <c r="L30" s="160"/>
      <c r="M30" s="4"/>
      <c r="N30" s="4"/>
      <c r="O30" s="4"/>
    </row>
    <row r="31" spans="2:17" ht="6" customHeight="1">
      <c r="B31" s="11"/>
      <c r="C31" s="5"/>
      <c r="D31" s="5"/>
      <c r="E31" s="5"/>
      <c r="F31" s="5"/>
      <c r="G31" s="5"/>
      <c r="H31" s="5"/>
      <c r="I31" s="5"/>
      <c r="J31" s="5"/>
      <c r="K31" s="5"/>
      <c r="L31" s="160"/>
      <c r="M31" s="4"/>
      <c r="N31" s="4"/>
      <c r="O31" s="4"/>
    </row>
  </sheetData>
  <mergeCells count="1">
    <mergeCell ref="B2:Q2"/>
  </mergeCells>
  <pageMargins left="0.70866141732283472" right="0.70866141732283472" top="0.78740157480314965" bottom="0.78740157480314965" header="0.31496062992125984" footer="0.31496062992125984"/>
  <pageSetup paperSize="8" scale="7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U483"/>
  <sheetViews>
    <sheetView showGridLines="0" zoomScaleNormal="100" zoomScaleSheetLayoutView="100" workbookViewId="0">
      <pane ySplit="1" topLeftCell="A2" activePane="bottomLeft" state="frozen"/>
      <selection pane="bottomLeft" activeCell="Q17" sqref="Q17"/>
    </sheetView>
  </sheetViews>
  <sheetFormatPr defaultColWidth="8" defaultRowHeight="12.5"/>
  <cols>
    <col min="1" max="1" width="57.26953125" style="48" customWidth="1"/>
    <col min="2" max="2" width="15.7265625" style="48" customWidth="1"/>
    <col min="3" max="3" width="13.54296875" style="48" customWidth="1"/>
    <col min="4" max="7" width="8.81640625" style="68" customWidth="1"/>
    <col min="8" max="8" width="8.81640625" style="69" customWidth="1"/>
    <col min="9" max="12" width="8.7265625" style="69" customWidth="1"/>
    <col min="13" max="13" width="7.1796875" style="48" customWidth="1"/>
    <col min="14" max="14" width="7.453125" style="48" bestFit="1" customWidth="1"/>
    <col min="15" max="15" width="17" style="48" bestFit="1" customWidth="1"/>
    <col min="16" max="21" width="9.1796875" style="48" customWidth="1"/>
    <col min="22" max="16384" width="8" style="48"/>
  </cols>
  <sheetData>
    <row r="1" spans="1:21" s="40" customFormat="1" ht="23.9" customHeight="1" thickBot="1">
      <c r="A1" s="37" t="s">
        <v>661</v>
      </c>
      <c r="B1" s="38"/>
      <c r="C1" s="39" t="s">
        <v>619</v>
      </c>
      <c r="D1" s="37" t="s">
        <v>661</v>
      </c>
      <c r="E1" s="38"/>
      <c r="F1" s="38"/>
      <c r="G1" s="38"/>
      <c r="H1" s="38"/>
      <c r="I1" s="38"/>
      <c r="J1" s="38"/>
      <c r="K1" s="38"/>
      <c r="L1" s="38"/>
      <c r="M1" s="39" t="s">
        <v>619</v>
      </c>
      <c r="N1" s="41"/>
      <c r="O1" s="42"/>
      <c r="P1" s="41"/>
      <c r="Q1" s="42"/>
    </row>
    <row r="2" spans="1:21">
      <c r="A2" s="43"/>
      <c r="B2" s="44"/>
      <c r="C2" s="44"/>
      <c r="D2" s="45"/>
      <c r="E2" s="45"/>
      <c r="F2" s="45"/>
      <c r="G2" s="45"/>
      <c r="H2" s="44"/>
      <c r="I2" s="46"/>
      <c r="J2" s="46"/>
      <c r="K2" s="46"/>
      <c r="L2" s="46"/>
      <c r="O2" s="46"/>
      <c r="P2" s="46"/>
      <c r="Q2" s="46"/>
      <c r="R2" s="46"/>
      <c r="S2" s="46"/>
      <c r="T2" s="46"/>
      <c r="U2" s="46"/>
    </row>
    <row r="3" spans="1:21" ht="20.5" customHeight="1">
      <c r="A3" s="234" t="s">
        <v>616</v>
      </c>
      <c r="B3" s="234"/>
      <c r="C3" s="234"/>
      <c r="D3" s="234" t="s">
        <v>616</v>
      </c>
      <c r="E3" s="234"/>
      <c r="F3" s="234"/>
      <c r="G3" s="234"/>
      <c r="H3" s="234"/>
      <c r="I3" s="234"/>
      <c r="J3" s="234"/>
      <c r="K3" s="234"/>
      <c r="L3" s="234"/>
      <c r="M3" s="234"/>
      <c r="O3" s="46"/>
      <c r="P3" s="46"/>
      <c r="Q3" s="46"/>
      <c r="R3" s="46"/>
      <c r="S3" s="46"/>
      <c r="T3" s="46"/>
      <c r="U3" s="46"/>
    </row>
    <row r="4" spans="1:21" ht="15.5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O4" s="46"/>
      <c r="P4" s="46"/>
      <c r="Q4" s="46"/>
      <c r="R4" s="46"/>
      <c r="S4" s="46"/>
      <c r="T4" s="46"/>
      <c r="U4" s="46"/>
    </row>
    <row r="5" spans="1:21" s="49" customFormat="1">
      <c r="A5" s="236" t="s">
        <v>48</v>
      </c>
      <c r="B5" s="239" t="s">
        <v>49</v>
      </c>
      <c r="C5" s="240" t="s">
        <v>614</v>
      </c>
      <c r="D5" s="239" t="s">
        <v>615</v>
      </c>
      <c r="E5" s="239"/>
      <c r="F5" s="239"/>
      <c r="G5" s="239"/>
      <c r="H5" s="239" t="s">
        <v>614</v>
      </c>
      <c r="I5" s="239"/>
      <c r="J5" s="239"/>
      <c r="K5" s="239"/>
      <c r="L5" s="239" t="s">
        <v>52</v>
      </c>
      <c r="M5" s="240" t="s">
        <v>613</v>
      </c>
    </row>
    <row r="6" spans="1:21" s="49" customFormat="1">
      <c r="A6" s="237"/>
      <c r="B6" s="239"/>
      <c r="C6" s="241"/>
      <c r="D6" s="239" t="s">
        <v>53</v>
      </c>
      <c r="E6" s="239" t="s">
        <v>54</v>
      </c>
      <c r="F6" s="239" t="s">
        <v>55</v>
      </c>
      <c r="G6" s="239" t="s">
        <v>56</v>
      </c>
      <c r="H6" s="239" t="s">
        <v>57</v>
      </c>
      <c r="I6" s="231" t="s">
        <v>58</v>
      </c>
      <c r="J6" s="232"/>
      <c r="K6" s="233"/>
      <c r="L6" s="239"/>
      <c r="M6" s="242"/>
    </row>
    <row r="7" spans="1:21" s="49" customFormat="1">
      <c r="A7" s="237"/>
      <c r="B7" s="239"/>
      <c r="C7" s="150" t="s">
        <v>59</v>
      </c>
      <c r="D7" s="239"/>
      <c r="E7" s="239"/>
      <c r="F7" s="239"/>
      <c r="G7" s="239"/>
      <c r="H7" s="239"/>
      <c r="I7" s="149" t="s">
        <v>60</v>
      </c>
      <c r="J7" s="149" t="s">
        <v>61</v>
      </c>
      <c r="K7" s="149" t="s">
        <v>62</v>
      </c>
      <c r="L7" s="239"/>
      <c r="M7" s="242"/>
    </row>
    <row r="8" spans="1:21" s="49" customFormat="1" ht="15" customHeight="1" thickBot="1">
      <c r="A8" s="238"/>
      <c r="B8" s="50" t="s">
        <v>63</v>
      </c>
      <c r="C8" s="50" t="s">
        <v>64</v>
      </c>
      <c r="D8" s="50" t="s">
        <v>64</v>
      </c>
      <c r="E8" s="50" t="s">
        <v>64</v>
      </c>
      <c r="F8" s="50" t="s">
        <v>64</v>
      </c>
      <c r="G8" s="50" t="s">
        <v>64</v>
      </c>
      <c r="H8" s="50" t="s">
        <v>64</v>
      </c>
      <c r="I8" s="50" t="s">
        <v>65</v>
      </c>
      <c r="J8" s="50" t="s">
        <v>65</v>
      </c>
      <c r="K8" s="50" t="s">
        <v>65</v>
      </c>
      <c r="L8" s="50" t="s">
        <v>66</v>
      </c>
      <c r="M8" s="243"/>
    </row>
    <row r="9" spans="1:21" s="49" customFormat="1" ht="1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21" s="55" customFormat="1" ht="13.5" customHeight="1">
      <c r="A10" s="56" t="s">
        <v>76</v>
      </c>
      <c r="B10" s="57">
        <v>5.6420000000000003</v>
      </c>
      <c r="C10" s="58">
        <v>95982.722099999999</v>
      </c>
      <c r="D10" s="59">
        <v>34728.021200000003</v>
      </c>
      <c r="E10" s="59">
        <v>51868.217900000003</v>
      </c>
      <c r="F10" s="59">
        <v>188359.46710000001</v>
      </c>
      <c r="G10" s="59">
        <v>312794.74670000002</v>
      </c>
      <c r="H10" s="59">
        <v>142043.68290000001</v>
      </c>
      <c r="I10" s="60">
        <v>24.53</v>
      </c>
      <c r="J10" s="60">
        <v>0.67</v>
      </c>
      <c r="K10" s="60">
        <v>10.26</v>
      </c>
      <c r="L10" s="60">
        <v>172.7765</v>
      </c>
      <c r="M10" s="73" t="s">
        <v>464</v>
      </c>
      <c r="O10" s="49"/>
      <c r="P10" s="61"/>
      <c r="Q10" s="61"/>
      <c r="R10" s="70"/>
      <c r="S10" s="49"/>
      <c r="T10" s="49"/>
      <c r="U10" s="49"/>
    </row>
    <row r="11" spans="1:21" s="55" customFormat="1" ht="13.5" customHeight="1">
      <c r="A11" s="62" t="s">
        <v>77</v>
      </c>
      <c r="B11" s="63">
        <v>1.1996</v>
      </c>
      <c r="C11" s="64">
        <v>180942.88089999999</v>
      </c>
      <c r="D11" s="65">
        <v>49993.621400000004</v>
      </c>
      <c r="E11" s="65">
        <v>102497.66499999999</v>
      </c>
      <c r="F11" s="65">
        <v>310479.08279999997</v>
      </c>
      <c r="G11" s="65">
        <v>449152.89429999999</v>
      </c>
      <c r="H11" s="65">
        <v>232071.57980000001</v>
      </c>
      <c r="I11" s="66">
        <v>25.35</v>
      </c>
      <c r="J11" s="66">
        <v>0.77</v>
      </c>
      <c r="K11" s="66">
        <v>10.4</v>
      </c>
      <c r="L11" s="66">
        <v>171.69720000000001</v>
      </c>
      <c r="M11" s="74" t="s">
        <v>493</v>
      </c>
      <c r="O11" s="49"/>
      <c r="P11" s="61"/>
      <c r="Q11" s="61"/>
      <c r="R11" s="70"/>
      <c r="S11" s="49"/>
      <c r="T11" s="49"/>
      <c r="U11" s="49"/>
    </row>
    <row r="12" spans="1:21" s="55" customFormat="1" ht="13.5" customHeight="1">
      <c r="A12" s="62" t="s">
        <v>78</v>
      </c>
      <c r="B12" s="63">
        <v>2.5707</v>
      </c>
      <c r="C12" s="64">
        <v>101155.7699</v>
      </c>
      <c r="D12" s="65">
        <v>36071.286999999997</v>
      </c>
      <c r="E12" s="65">
        <v>62656.086300000003</v>
      </c>
      <c r="F12" s="65">
        <v>189716.18900000001</v>
      </c>
      <c r="G12" s="65">
        <v>283359.9926</v>
      </c>
      <c r="H12" s="65">
        <v>143140.84160000001</v>
      </c>
      <c r="I12" s="66">
        <v>24.58</v>
      </c>
      <c r="J12" s="66">
        <v>0.62</v>
      </c>
      <c r="K12" s="66">
        <v>10.57</v>
      </c>
      <c r="L12" s="66">
        <v>172.6977</v>
      </c>
      <c r="M12" s="74" t="s">
        <v>464</v>
      </c>
      <c r="O12" s="49"/>
      <c r="P12" s="61"/>
      <c r="Q12" s="61"/>
      <c r="R12" s="70"/>
      <c r="S12" s="49"/>
      <c r="T12" s="49"/>
      <c r="U12" s="49"/>
    </row>
    <row r="13" spans="1:21" s="55" customFormat="1" ht="13.5" customHeight="1">
      <c r="A13" s="56" t="s">
        <v>80</v>
      </c>
      <c r="B13" s="57">
        <v>7.5956000000000001</v>
      </c>
      <c r="C13" s="58">
        <v>83111.545100000003</v>
      </c>
      <c r="D13" s="59">
        <v>36143.074399999998</v>
      </c>
      <c r="E13" s="59">
        <v>51898.116800000003</v>
      </c>
      <c r="F13" s="59">
        <v>124471.32090000001</v>
      </c>
      <c r="G13" s="59">
        <v>188570.64610000001</v>
      </c>
      <c r="H13" s="59">
        <v>105028.0947</v>
      </c>
      <c r="I13" s="60">
        <v>20.04</v>
      </c>
      <c r="J13" s="60">
        <v>0.69</v>
      </c>
      <c r="K13" s="60">
        <v>10.73</v>
      </c>
      <c r="L13" s="60">
        <v>172.00040000000001</v>
      </c>
      <c r="M13" s="73" t="s">
        <v>462</v>
      </c>
      <c r="O13" s="49"/>
      <c r="P13" s="61"/>
      <c r="Q13" s="61"/>
      <c r="R13" s="70"/>
      <c r="S13" s="49"/>
      <c r="T13" s="49"/>
      <c r="U13" s="49"/>
    </row>
    <row r="14" spans="1:21" s="55" customFormat="1" ht="13.5" customHeight="1">
      <c r="A14" s="62" t="s">
        <v>81</v>
      </c>
      <c r="B14" s="63">
        <v>2.8003</v>
      </c>
      <c r="C14" s="64">
        <v>91829.830499999996</v>
      </c>
      <c r="D14" s="65">
        <v>39976.717600000004</v>
      </c>
      <c r="E14" s="65">
        <v>64127.264000000003</v>
      </c>
      <c r="F14" s="65">
        <v>147411.70819999999</v>
      </c>
      <c r="G14" s="65">
        <v>213102.50020000001</v>
      </c>
      <c r="H14" s="65">
        <v>118883.0885</v>
      </c>
      <c r="I14" s="66">
        <v>21.41</v>
      </c>
      <c r="J14" s="66">
        <v>0.55000000000000004</v>
      </c>
      <c r="K14" s="66">
        <v>10.76</v>
      </c>
      <c r="L14" s="66">
        <v>171.75450000000001</v>
      </c>
      <c r="M14" s="74" t="s">
        <v>462</v>
      </c>
      <c r="O14" s="49"/>
      <c r="P14" s="61"/>
      <c r="Q14" s="61"/>
      <c r="R14" s="70"/>
      <c r="S14" s="49"/>
      <c r="T14" s="49"/>
      <c r="U14" s="49"/>
    </row>
    <row r="15" spans="1:21" s="55" customFormat="1" ht="13.5" customHeight="1">
      <c r="A15" s="62" t="s">
        <v>82</v>
      </c>
      <c r="B15" s="63">
        <v>2.7225999999999999</v>
      </c>
      <c r="C15" s="64">
        <v>71295.522899999996</v>
      </c>
      <c r="D15" s="65">
        <v>36143.074399999998</v>
      </c>
      <c r="E15" s="65">
        <v>48791.769</v>
      </c>
      <c r="F15" s="65">
        <v>109045.0238</v>
      </c>
      <c r="G15" s="65">
        <v>165021.53700000001</v>
      </c>
      <c r="H15" s="65">
        <v>91197.003400000001</v>
      </c>
      <c r="I15" s="66">
        <v>19.77</v>
      </c>
      <c r="J15" s="66">
        <v>1.0900000000000001</v>
      </c>
      <c r="K15" s="66">
        <v>10.67</v>
      </c>
      <c r="L15" s="66">
        <v>172.5478</v>
      </c>
      <c r="M15" s="74" t="s">
        <v>464</v>
      </c>
      <c r="O15" s="49"/>
      <c r="P15" s="61"/>
      <c r="Q15" s="61"/>
      <c r="R15" s="70"/>
      <c r="S15" s="49"/>
      <c r="T15" s="49"/>
      <c r="U15" s="49"/>
    </row>
    <row r="16" spans="1:21" s="55" customFormat="1" ht="13.5" customHeight="1">
      <c r="A16" s="62" t="s">
        <v>83</v>
      </c>
      <c r="B16" s="63">
        <v>1.4278</v>
      </c>
      <c r="C16" s="64">
        <v>83507.939700000003</v>
      </c>
      <c r="D16" s="65">
        <v>41781.179199999999</v>
      </c>
      <c r="E16" s="65">
        <v>52915.982199999999</v>
      </c>
      <c r="F16" s="65">
        <v>119756.4759</v>
      </c>
      <c r="G16" s="65">
        <v>179531.1672</v>
      </c>
      <c r="H16" s="65">
        <v>103729.5509</v>
      </c>
      <c r="I16" s="66">
        <v>17.71</v>
      </c>
      <c r="J16" s="66">
        <v>0.36</v>
      </c>
      <c r="K16" s="66">
        <v>11.23</v>
      </c>
      <c r="L16" s="66">
        <v>171.44159999999999</v>
      </c>
      <c r="M16" s="74" t="s">
        <v>464</v>
      </c>
      <c r="O16" s="49"/>
      <c r="P16" s="61"/>
      <c r="Q16" s="61"/>
      <c r="R16" s="70"/>
      <c r="S16" s="49"/>
      <c r="T16" s="49"/>
      <c r="U16" s="49"/>
    </row>
    <row r="17" spans="1:21" s="55" customFormat="1" ht="13.5" customHeight="1">
      <c r="A17" s="56" t="s">
        <v>84</v>
      </c>
      <c r="B17" s="57">
        <v>2.6364000000000001</v>
      </c>
      <c r="C17" s="58">
        <v>84084.893800000005</v>
      </c>
      <c r="D17" s="59">
        <v>35981.141199999998</v>
      </c>
      <c r="E17" s="59">
        <v>51173.3079</v>
      </c>
      <c r="F17" s="59">
        <v>128048.6878</v>
      </c>
      <c r="G17" s="59">
        <v>194030.39300000001</v>
      </c>
      <c r="H17" s="59">
        <v>104851.9731</v>
      </c>
      <c r="I17" s="60">
        <v>17.899999999999999</v>
      </c>
      <c r="J17" s="60">
        <v>0.53</v>
      </c>
      <c r="K17" s="60">
        <v>11.77</v>
      </c>
      <c r="L17" s="60">
        <v>171.48519999999999</v>
      </c>
      <c r="M17" s="73" t="s">
        <v>462</v>
      </c>
      <c r="O17" s="49"/>
      <c r="P17" s="61"/>
      <c r="Q17" s="61"/>
      <c r="R17" s="70"/>
      <c r="S17" s="49"/>
      <c r="T17" s="49"/>
      <c r="U17" s="49"/>
    </row>
    <row r="18" spans="1:21" s="55" customFormat="1" ht="13.5" customHeight="1">
      <c r="A18" s="62" t="s">
        <v>85</v>
      </c>
      <c r="B18" s="63">
        <v>1.3923000000000001</v>
      </c>
      <c r="C18" s="64">
        <v>80379.611600000004</v>
      </c>
      <c r="D18" s="65">
        <v>39188.922299999998</v>
      </c>
      <c r="E18" s="65">
        <v>50712.464599999999</v>
      </c>
      <c r="F18" s="65">
        <v>122099.5183</v>
      </c>
      <c r="G18" s="65">
        <v>181583.8836</v>
      </c>
      <c r="H18" s="65">
        <v>98435.887199999997</v>
      </c>
      <c r="I18" s="66">
        <v>16.77</v>
      </c>
      <c r="J18" s="66">
        <v>0.61</v>
      </c>
      <c r="K18" s="66">
        <v>12.37</v>
      </c>
      <c r="L18" s="66">
        <v>171.17910000000001</v>
      </c>
      <c r="M18" s="74" t="s">
        <v>462</v>
      </c>
      <c r="O18" s="49"/>
      <c r="P18" s="61"/>
      <c r="Q18" s="61"/>
      <c r="R18" s="70"/>
      <c r="S18" s="49"/>
      <c r="T18" s="49"/>
      <c r="U18" s="49"/>
    </row>
    <row r="19" spans="1:21" s="55" customFormat="1" ht="13.5" customHeight="1">
      <c r="A19" s="56" t="s">
        <v>87</v>
      </c>
      <c r="B19" s="57">
        <v>6.3997000000000002</v>
      </c>
      <c r="C19" s="58">
        <v>67236.916599999997</v>
      </c>
      <c r="D19" s="59">
        <v>33955.606</v>
      </c>
      <c r="E19" s="59">
        <v>44713.686099999999</v>
      </c>
      <c r="F19" s="59">
        <v>98808.659</v>
      </c>
      <c r="G19" s="59">
        <v>151428.92329999999</v>
      </c>
      <c r="H19" s="59">
        <v>83910.195399999997</v>
      </c>
      <c r="I19" s="60">
        <v>19.38</v>
      </c>
      <c r="J19" s="60">
        <v>1.23</v>
      </c>
      <c r="K19" s="60">
        <v>11.25</v>
      </c>
      <c r="L19" s="60">
        <v>172.411</v>
      </c>
      <c r="M19" s="73" t="s">
        <v>464</v>
      </c>
      <c r="O19" s="49"/>
      <c r="P19" s="61"/>
      <c r="Q19" s="61"/>
      <c r="R19" s="70"/>
      <c r="S19" s="49"/>
      <c r="T19" s="49"/>
      <c r="U19" s="49"/>
    </row>
    <row r="20" spans="1:21" s="55" customFormat="1" ht="13.5" customHeight="1">
      <c r="A20" s="62" t="s">
        <v>88</v>
      </c>
      <c r="B20" s="63">
        <v>1.8779999999999999</v>
      </c>
      <c r="C20" s="64">
        <v>73112.046300000002</v>
      </c>
      <c r="D20" s="65">
        <v>37760.708100000003</v>
      </c>
      <c r="E20" s="65">
        <v>52431.778899999998</v>
      </c>
      <c r="F20" s="65">
        <v>105613.3646</v>
      </c>
      <c r="G20" s="65">
        <v>158707.62330000001</v>
      </c>
      <c r="H20" s="65">
        <v>89336.568599999999</v>
      </c>
      <c r="I20" s="66">
        <v>17.39</v>
      </c>
      <c r="J20" s="66">
        <v>1.1000000000000001</v>
      </c>
      <c r="K20" s="66">
        <v>12.33</v>
      </c>
      <c r="L20" s="66">
        <v>170.74690000000001</v>
      </c>
      <c r="M20" s="74" t="s">
        <v>462</v>
      </c>
      <c r="O20" s="49"/>
      <c r="P20" s="61"/>
      <c r="Q20" s="61"/>
      <c r="R20" s="70"/>
      <c r="S20" s="49"/>
      <c r="T20" s="49"/>
      <c r="U20" s="49"/>
    </row>
    <row r="21" spans="1:21" s="55" customFormat="1" ht="13.5" customHeight="1">
      <c r="A21" s="56" t="s">
        <v>90</v>
      </c>
      <c r="B21" s="57">
        <v>12.3873</v>
      </c>
      <c r="C21" s="58">
        <v>74546.025399999999</v>
      </c>
      <c r="D21" s="59">
        <v>33508.767699999997</v>
      </c>
      <c r="E21" s="59">
        <v>47753.851199999997</v>
      </c>
      <c r="F21" s="59">
        <v>122513.5154</v>
      </c>
      <c r="G21" s="59">
        <v>186002.96419999999</v>
      </c>
      <c r="H21" s="59">
        <v>98831.227899999998</v>
      </c>
      <c r="I21" s="60">
        <v>23.76</v>
      </c>
      <c r="J21" s="60">
        <v>0.84</v>
      </c>
      <c r="K21" s="60">
        <v>11.08</v>
      </c>
      <c r="L21" s="60">
        <v>172.78890000000001</v>
      </c>
      <c r="M21" s="73" t="s">
        <v>462</v>
      </c>
      <c r="O21" s="49"/>
      <c r="P21" s="61"/>
      <c r="Q21" s="61"/>
      <c r="R21" s="70"/>
      <c r="S21" s="49"/>
      <c r="T21" s="49"/>
      <c r="U21" s="49"/>
    </row>
    <row r="22" spans="1:21" s="55" customFormat="1" ht="13.5" customHeight="1">
      <c r="A22" s="62" t="s">
        <v>612</v>
      </c>
      <c r="B22" s="63">
        <v>2.6701999999999999</v>
      </c>
      <c r="C22" s="64">
        <v>95248.272899999996</v>
      </c>
      <c r="D22" s="65">
        <v>35470.981800000001</v>
      </c>
      <c r="E22" s="65">
        <v>56051.927100000001</v>
      </c>
      <c r="F22" s="65">
        <v>150860.4001</v>
      </c>
      <c r="G22" s="65">
        <v>242398.07980000001</v>
      </c>
      <c r="H22" s="65">
        <v>122314.7616</v>
      </c>
      <c r="I22" s="66">
        <v>26.95</v>
      </c>
      <c r="J22" s="66">
        <v>0.46</v>
      </c>
      <c r="K22" s="66">
        <v>10.71</v>
      </c>
      <c r="L22" s="66">
        <v>173.00069999999999</v>
      </c>
      <c r="M22" s="74" t="s">
        <v>464</v>
      </c>
      <c r="O22" s="49"/>
      <c r="P22" s="61"/>
      <c r="Q22" s="61"/>
      <c r="R22" s="70"/>
      <c r="S22" s="49"/>
      <c r="T22" s="49"/>
      <c r="U22" s="49"/>
    </row>
    <row r="23" spans="1:21" s="55" customFormat="1" ht="13.5" customHeight="1">
      <c r="A23" s="62" t="s">
        <v>91</v>
      </c>
      <c r="B23" s="63">
        <v>6.2458999999999998</v>
      </c>
      <c r="C23" s="64">
        <v>74415.648199999996</v>
      </c>
      <c r="D23" s="65">
        <v>35613.904199999997</v>
      </c>
      <c r="E23" s="65">
        <v>47677.051599999999</v>
      </c>
      <c r="F23" s="65">
        <v>117389.8294</v>
      </c>
      <c r="G23" s="65">
        <v>171914.11660000001</v>
      </c>
      <c r="H23" s="65">
        <v>95015.207899999994</v>
      </c>
      <c r="I23" s="66">
        <v>23.78</v>
      </c>
      <c r="J23" s="66">
        <v>0.94</v>
      </c>
      <c r="K23" s="66">
        <v>11.31</v>
      </c>
      <c r="L23" s="66">
        <v>172.58410000000001</v>
      </c>
      <c r="M23" s="74" t="s">
        <v>462</v>
      </c>
      <c r="O23" s="49"/>
      <c r="P23" s="61"/>
      <c r="Q23" s="61"/>
      <c r="R23" s="70"/>
      <c r="S23" s="49"/>
      <c r="T23" s="49"/>
      <c r="U23" s="49"/>
    </row>
    <row r="24" spans="1:21" s="55" customFormat="1" ht="13.5" customHeight="1">
      <c r="A24" s="62" t="s">
        <v>611</v>
      </c>
      <c r="B24" s="63">
        <v>1.7891999999999999</v>
      </c>
      <c r="C24" s="64">
        <v>74920.427500000005</v>
      </c>
      <c r="D24" s="65">
        <v>24147.478299999999</v>
      </c>
      <c r="E24" s="65">
        <v>42741.275800000003</v>
      </c>
      <c r="F24" s="65">
        <v>118816.85679999999</v>
      </c>
      <c r="G24" s="65">
        <v>186893.74919999999</v>
      </c>
      <c r="H24" s="65">
        <v>95976.099199999997</v>
      </c>
      <c r="I24" s="66">
        <v>20.46</v>
      </c>
      <c r="J24" s="66">
        <v>0.85</v>
      </c>
      <c r="K24" s="66">
        <v>10.97</v>
      </c>
      <c r="L24" s="66">
        <v>172.8143</v>
      </c>
      <c r="M24" s="74" t="s">
        <v>464</v>
      </c>
      <c r="O24" s="49"/>
      <c r="P24" s="61"/>
      <c r="Q24" s="61"/>
      <c r="R24" s="70"/>
      <c r="S24" s="49"/>
      <c r="T24" s="49"/>
      <c r="U24" s="49"/>
    </row>
    <row r="25" spans="1:21" s="55" customFormat="1" ht="13.5" customHeight="1">
      <c r="A25" s="56" t="s">
        <v>92</v>
      </c>
      <c r="B25" s="57">
        <v>3.9573999999999998</v>
      </c>
      <c r="C25" s="58">
        <v>85298.323799999998</v>
      </c>
      <c r="D25" s="59">
        <v>43491.112000000001</v>
      </c>
      <c r="E25" s="59">
        <v>59632.137000000002</v>
      </c>
      <c r="F25" s="59">
        <v>118921.88989999999</v>
      </c>
      <c r="G25" s="59">
        <v>170911.5686</v>
      </c>
      <c r="H25" s="59">
        <v>101083.3167</v>
      </c>
      <c r="I25" s="60">
        <v>17.23</v>
      </c>
      <c r="J25" s="60">
        <v>1.29</v>
      </c>
      <c r="K25" s="60">
        <v>12.09</v>
      </c>
      <c r="L25" s="60">
        <v>169.94479999999999</v>
      </c>
      <c r="M25" s="73" t="s">
        <v>462</v>
      </c>
      <c r="O25" s="49"/>
      <c r="P25" s="61"/>
      <c r="Q25" s="61"/>
      <c r="R25" s="70"/>
      <c r="S25" s="49"/>
      <c r="T25" s="49"/>
      <c r="U25" s="49"/>
    </row>
    <row r="26" spans="1:21" s="55" customFormat="1" ht="13.5" customHeight="1">
      <c r="A26" s="62" t="s">
        <v>93</v>
      </c>
      <c r="B26" s="63">
        <v>2.0165000000000002</v>
      </c>
      <c r="C26" s="64">
        <v>80675.950500000006</v>
      </c>
      <c r="D26" s="65">
        <v>43491.112000000001</v>
      </c>
      <c r="E26" s="65">
        <v>60004.845399999998</v>
      </c>
      <c r="F26" s="65">
        <v>107577.8106</v>
      </c>
      <c r="G26" s="65">
        <v>145664.42240000001</v>
      </c>
      <c r="H26" s="65">
        <v>93744.001099999994</v>
      </c>
      <c r="I26" s="66">
        <v>16.43</v>
      </c>
      <c r="J26" s="66">
        <v>1.97</v>
      </c>
      <c r="K26" s="66">
        <v>12.07</v>
      </c>
      <c r="L26" s="66">
        <v>168.4409</v>
      </c>
      <c r="M26" s="74" t="s">
        <v>462</v>
      </c>
      <c r="O26" s="49"/>
      <c r="P26" s="61"/>
      <c r="Q26" s="61"/>
      <c r="R26" s="70"/>
      <c r="S26" s="49"/>
      <c r="T26" s="49"/>
      <c r="U26" s="49"/>
    </row>
    <row r="27" spans="1:21" s="55" customFormat="1" ht="13.5" customHeight="1">
      <c r="A27" s="56" t="s">
        <v>94</v>
      </c>
      <c r="B27" s="57">
        <v>3.3201000000000001</v>
      </c>
      <c r="C27" s="58">
        <v>45597.744299999998</v>
      </c>
      <c r="D27" s="59">
        <v>30273.008699999998</v>
      </c>
      <c r="E27" s="59">
        <v>34265.888800000001</v>
      </c>
      <c r="F27" s="59">
        <v>62616.125399999997</v>
      </c>
      <c r="G27" s="59">
        <v>88671.930999999997</v>
      </c>
      <c r="H27" s="59">
        <v>53761.221100000002</v>
      </c>
      <c r="I27" s="60">
        <v>22.3</v>
      </c>
      <c r="J27" s="60">
        <v>1.17</v>
      </c>
      <c r="K27" s="60">
        <v>10.66</v>
      </c>
      <c r="L27" s="60">
        <v>173.63419999999999</v>
      </c>
      <c r="M27" s="73" t="s">
        <v>464</v>
      </c>
      <c r="O27" s="49"/>
      <c r="P27" s="61"/>
      <c r="Q27" s="61"/>
      <c r="R27" s="70"/>
      <c r="S27" s="49"/>
      <c r="T27" s="49"/>
      <c r="U27" s="49"/>
    </row>
    <row r="28" spans="1:21" s="55" customFormat="1" ht="13.5" customHeight="1">
      <c r="A28" s="62" t="s">
        <v>95</v>
      </c>
      <c r="B28" s="63">
        <v>2.3711000000000002</v>
      </c>
      <c r="C28" s="64">
        <v>39720.428800000002</v>
      </c>
      <c r="D28" s="65">
        <v>30273.008699999998</v>
      </c>
      <c r="E28" s="65">
        <v>33358.981</v>
      </c>
      <c r="F28" s="65">
        <v>52731.934399999998</v>
      </c>
      <c r="G28" s="65">
        <v>70455.410900000003</v>
      </c>
      <c r="H28" s="65">
        <v>45413.7232</v>
      </c>
      <c r="I28" s="66">
        <v>20.59</v>
      </c>
      <c r="J28" s="66">
        <v>1.3</v>
      </c>
      <c r="K28" s="66">
        <v>10.6</v>
      </c>
      <c r="L28" s="66">
        <v>174.93049999999999</v>
      </c>
      <c r="M28" s="74" t="s">
        <v>464</v>
      </c>
      <c r="O28" s="49"/>
      <c r="P28" s="61"/>
      <c r="Q28" s="61"/>
      <c r="R28" s="70"/>
      <c r="S28" s="49"/>
      <c r="T28" s="49"/>
      <c r="U28" s="49"/>
    </row>
    <row r="29" spans="1:21" s="55" customFormat="1" ht="13.5" customHeight="1">
      <c r="A29" s="56" t="s">
        <v>97</v>
      </c>
      <c r="B29" s="57">
        <v>18.554400000000001</v>
      </c>
      <c r="C29" s="58">
        <v>74139.585699999996</v>
      </c>
      <c r="D29" s="59">
        <v>35626.816899999998</v>
      </c>
      <c r="E29" s="59">
        <v>49511.446100000001</v>
      </c>
      <c r="F29" s="59">
        <v>101191.06600000001</v>
      </c>
      <c r="G29" s="59">
        <v>150569.3003</v>
      </c>
      <c r="H29" s="59">
        <v>86596.922200000001</v>
      </c>
      <c r="I29" s="60">
        <v>20.48</v>
      </c>
      <c r="J29" s="60">
        <v>1</v>
      </c>
      <c r="K29" s="60">
        <v>11.57</v>
      </c>
      <c r="L29" s="60">
        <v>169.94399999999999</v>
      </c>
      <c r="M29" s="73" t="s">
        <v>462</v>
      </c>
      <c r="O29" s="49"/>
      <c r="P29" s="61"/>
      <c r="Q29" s="61"/>
      <c r="R29" s="70"/>
      <c r="S29" s="49"/>
      <c r="T29" s="49"/>
      <c r="U29" s="49"/>
    </row>
    <row r="30" spans="1:21" s="55" customFormat="1" ht="13.5" customHeight="1">
      <c r="A30" s="62" t="s">
        <v>610</v>
      </c>
      <c r="B30" s="63">
        <v>5.0239000000000003</v>
      </c>
      <c r="C30" s="64">
        <v>96059.805699999997</v>
      </c>
      <c r="D30" s="65">
        <v>44916.187100000003</v>
      </c>
      <c r="E30" s="65">
        <v>64240.9136</v>
      </c>
      <c r="F30" s="65">
        <v>152042.1249</v>
      </c>
      <c r="G30" s="65">
        <v>211372.66579999999</v>
      </c>
      <c r="H30" s="65">
        <v>119829.0751</v>
      </c>
      <c r="I30" s="66">
        <v>24.71</v>
      </c>
      <c r="J30" s="66">
        <v>0.6</v>
      </c>
      <c r="K30" s="66">
        <v>11.17</v>
      </c>
      <c r="L30" s="66">
        <v>169.20160000000001</v>
      </c>
      <c r="M30" s="74" t="s">
        <v>462</v>
      </c>
      <c r="O30" s="49"/>
      <c r="P30" s="61"/>
      <c r="Q30" s="61"/>
      <c r="R30" s="70"/>
      <c r="S30" s="49"/>
      <c r="T30" s="49"/>
      <c r="U30" s="49"/>
    </row>
    <row r="31" spans="1:21" s="55" customFormat="1" ht="13.5" customHeight="1">
      <c r="A31" s="62" t="s">
        <v>609</v>
      </c>
      <c r="B31" s="63">
        <v>11.399900000000001</v>
      </c>
      <c r="C31" s="64">
        <v>64733.311300000001</v>
      </c>
      <c r="D31" s="65">
        <v>31273.172500000001</v>
      </c>
      <c r="E31" s="65">
        <v>45757.804499999998</v>
      </c>
      <c r="F31" s="65">
        <v>89376.823300000004</v>
      </c>
      <c r="G31" s="65">
        <v>112614.87330000001</v>
      </c>
      <c r="H31" s="65">
        <v>71720.509699999995</v>
      </c>
      <c r="I31" s="66">
        <v>17.23</v>
      </c>
      <c r="J31" s="66">
        <v>1.01</v>
      </c>
      <c r="K31" s="66">
        <v>12.07</v>
      </c>
      <c r="L31" s="66">
        <v>170.71889999999999</v>
      </c>
      <c r="M31" s="74" t="s">
        <v>462</v>
      </c>
      <c r="O31" s="49"/>
      <c r="P31" s="61"/>
      <c r="Q31" s="61"/>
      <c r="R31" s="70"/>
      <c r="S31" s="49"/>
      <c r="T31" s="49"/>
      <c r="U31" s="49"/>
    </row>
    <row r="32" spans="1:21" s="55" customFormat="1" ht="13.5" customHeight="1">
      <c r="A32" s="62" t="s">
        <v>608</v>
      </c>
      <c r="B32" s="63">
        <v>1.3121</v>
      </c>
      <c r="C32" s="64">
        <v>86723.066900000005</v>
      </c>
      <c r="D32" s="65">
        <v>49594.392999999996</v>
      </c>
      <c r="E32" s="65">
        <v>64406.403299999998</v>
      </c>
      <c r="F32" s="65">
        <v>115381.6004</v>
      </c>
      <c r="G32" s="65">
        <v>156849.60649999999</v>
      </c>
      <c r="H32" s="65">
        <v>97675.176000000007</v>
      </c>
      <c r="I32" s="66">
        <v>21.85</v>
      </c>
      <c r="J32" s="66">
        <v>1.91</v>
      </c>
      <c r="K32" s="66">
        <v>10.39</v>
      </c>
      <c r="L32" s="66">
        <v>165.06479999999999</v>
      </c>
      <c r="M32" s="74" t="s">
        <v>462</v>
      </c>
      <c r="O32" s="49"/>
      <c r="P32" s="61"/>
      <c r="Q32" s="61"/>
      <c r="R32" s="70"/>
      <c r="S32" s="49"/>
      <c r="T32" s="49"/>
      <c r="U32" s="49"/>
    </row>
    <row r="33" spans="1:21" s="55" customFormat="1" ht="13.5" customHeight="1">
      <c r="A33" s="56" t="s">
        <v>607</v>
      </c>
      <c r="B33" s="57">
        <v>0.45610000000000001</v>
      </c>
      <c r="C33" s="58">
        <v>63713.591899999999</v>
      </c>
      <c r="D33" s="59">
        <v>31098.288700000001</v>
      </c>
      <c r="E33" s="59">
        <v>50819.767599999999</v>
      </c>
      <c r="F33" s="59">
        <v>83412.364199999996</v>
      </c>
      <c r="G33" s="59">
        <v>124277.3673</v>
      </c>
      <c r="H33" s="59">
        <v>74079.692500000005</v>
      </c>
      <c r="I33" s="60">
        <v>18.04</v>
      </c>
      <c r="J33" s="60">
        <v>1.37</v>
      </c>
      <c r="K33" s="60">
        <v>12.58</v>
      </c>
      <c r="L33" s="60">
        <v>169.21879999999999</v>
      </c>
      <c r="M33" s="73" t="s">
        <v>464</v>
      </c>
      <c r="O33" s="49"/>
      <c r="P33" s="61"/>
      <c r="Q33" s="61"/>
      <c r="R33" s="70"/>
      <c r="S33" s="49"/>
      <c r="T33" s="49"/>
      <c r="U33" s="49"/>
    </row>
    <row r="34" spans="1:21" s="55" customFormat="1" ht="13.5" customHeight="1">
      <c r="A34" s="56" t="s">
        <v>98</v>
      </c>
      <c r="B34" s="57">
        <v>6.7756999999999996</v>
      </c>
      <c r="C34" s="58">
        <v>57181.5628</v>
      </c>
      <c r="D34" s="59">
        <v>22878.321199999998</v>
      </c>
      <c r="E34" s="59">
        <v>37670.102299999999</v>
      </c>
      <c r="F34" s="59">
        <v>86010.058999999994</v>
      </c>
      <c r="G34" s="59">
        <v>127763.2285</v>
      </c>
      <c r="H34" s="59">
        <v>68480.848899999997</v>
      </c>
      <c r="I34" s="60">
        <v>23.34</v>
      </c>
      <c r="J34" s="60">
        <v>0.64</v>
      </c>
      <c r="K34" s="60">
        <v>9.76</v>
      </c>
      <c r="L34" s="60">
        <v>174.7012</v>
      </c>
      <c r="M34" s="73" t="s">
        <v>464</v>
      </c>
      <c r="O34" s="49"/>
      <c r="P34" s="61"/>
      <c r="Q34" s="61"/>
      <c r="R34" s="70"/>
      <c r="S34" s="49"/>
      <c r="T34" s="49"/>
      <c r="U34" s="49"/>
    </row>
    <row r="35" spans="1:21" s="55" customFormat="1" ht="13.5" customHeight="1">
      <c r="A35" s="62" t="s">
        <v>99</v>
      </c>
      <c r="B35" s="63">
        <v>3.6215999999999999</v>
      </c>
      <c r="C35" s="64">
        <v>48825.390800000001</v>
      </c>
      <c r="D35" s="65">
        <v>19991.538499999999</v>
      </c>
      <c r="E35" s="65">
        <v>26494.040700000001</v>
      </c>
      <c r="F35" s="65">
        <v>73114.921799999996</v>
      </c>
      <c r="G35" s="65">
        <v>102965.79429999999</v>
      </c>
      <c r="H35" s="65">
        <v>57033.730300000003</v>
      </c>
      <c r="I35" s="66">
        <v>21.41</v>
      </c>
      <c r="J35" s="66">
        <v>0.86</v>
      </c>
      <c r="K35" s="66">
        <v>9.15</v>
      </c>
      <c r="L35" s="66">
        <v>175.47409999999999</v>
      </c>
      <c r="M35" s="74" t="s">
        <v>464</v>
      </c>
      <c r="O35" s="49"/>
      <c r="P35" s="61"/>
      <c r="Q35" s="61"/>
      <c r="R35" s="70"/>
      <c r="S35" s="49"/>
      <c r="T35" s="49"/>
      <c r="U35" s="49"/>
    </row>
    <row r="36" spans="1:21" s="55" customFormat="1" ht="13.5" customHeight="1">
      <c r="A36" s="56" t="s">
        <v>100</v>
      </c>
      <c r="B36" s="57">
        <v>8.4208999999999996</v>
      </c>
      <c r="C36" s="58">
        <v>58566.803800000002</v>
      </c>
      <c r="D36" s="59">
        <v>32134.941299999999</v>
      </c>
      <c r="E36" s="59">
        <v>41269.279499999997</v>
      </c>
      <c r="F36" s="59">
        <v>85326.503100000002</v>
      </c>
      <c r="G36" s="59">
        <v>129474.7631</v>
      </c>
      <c r="H36" s="59">
        <v>73612.7549</v>
      </c>
      <c r="I36" s="60">
        <v>18.36</v>
      </c>
      <c r="J36" s="60">
        <v>1.19</v>
      </c>
      <c r="K36" s="60">
        <v>12.47</v>
      </c>
      <c r="L36" s="60">
        <v>172.03129999999999</v>
      </c>
      <c r="M36" s="73" t="s">
        <v>462</v>
      </c>
      <c r="O36" s="49"/>
      <c r="P36" s="61"/>
      <c r="Q36" s="61"/>
      <c r="R36" s="70"/>
      <c r="S36" s="49"/>
      <c r="T36" s="49"/>
      <c r="U36" s="49"/>
    </row>
    <row r="37" spans="1:21" s="55" customFormat="1" ht="13.5" customHeight="1">
      <c r="A37" s="62" t="s">
        <v>101</v>
      </c>
      <c r="B37" s="63">
        <v>1.8741000000000001</v>
      </c>
      <c r="C37" s="64">
        <v>70033.281900000002</v>
      </c>
      <c r="D37" s="65">
        <v>35021.599399999999</v>
      </c>
      <c r="E37" s="65">
        <v>46578.8462</v>
      </c>
      <c r="F37" s="65">
        <v>104055.4817</v>
      </c>
      <c r="G37" s="65">
        <v>157587.2365</v>
      </c>
      <c r="H37" s="65">
        <v>87544.565499999997</v>
      </c>
      <c r="I37" s="66">
        <v>17.63</v>
      </c>
      <c r="J37" s="66">
        <v>0.56999999999999995</v>
      </c>
      <c r="K37" s="66">
        <v>11.89</v>
      </c>
      <c r="L37" s="66">
        <v>171.5453</v>
      </c>
      <c r="M37" s="74" t="s">
        <v>462</v>
      </c>
      <c r="O37" s="49"/>
      <c r="P37" s="61"/>
      <c r="Q37" s="61"/>
      <c r="R37" s="70"/>
      <c r="S37" s="49"/>
      <c r="T37" s="49"/>
      <c r="U37" s="49"/>
    </row>
    <row r="38" spans="1:21" s="55" customFormat="1" ht="13.5" customHeight="1">
      <c r="A38" s="62" t="s">
        <v>606</v>
      </c>
      <c r="B38" s="63">
        <v>1.5815999999999999</v>
      </c>
      <c r="C38" s="64">
        <v>43158.658499999998</v>
      </c>
      <c r="D38" s="65">
        <v>29193.798299999999</v>
      </c>
      <c r="E38" s="65">
        <v>34676.39</v>
      </c>
      <c r="F38" s="65">
        <v>56446.303</v>
      </c>
      <c r="G38" s="65">
        <v>80932.631899999993</v>
      </c>
      <c r="H38" s="65">
        <v>52177.983099999998</v>
      </c>
      <c r="I38" s="66">
        <v>17.95</v>
      </c>
      <c r="J38" s="66">
        <v>2.39</v>
      </c>
      <c r="K38" s="66">
        <v>11.77</v>
      </c>
      <c r="L38" s="66">
        <v>175.13300000000001</v>
      </c>
      <c r="M38" s="74" t="s">
        <v>462</v>
      </c>
      <c r="O38" s="49"/>
      <c r="P38" s="61"/>
      <c r="Q38" s="61"/>
      <c r="R38" s="70"/>
      <c r="S38" s="49"/>
      <c r="T38" s="49"/>
      <c r="U38" s="49"/>
    </row>
    <row r="39" spans="1:21" s="55" customFormat="1" ht="13.5" customHeight="1">
      <c r="A39" s="62" t="s">
        <v>102</v>
      </c>
      <c r="B39" s="63">
        <v>2.4436</v>
      </c>
      <c r="C39" s="64">
        <v>61506.630899999996</v>
      </c>
      <c r="D39" s="65">
        <v>34186.418899999997</v>
      </c>
      <c r="E39" s="65">
        <v>43069.921699999999</v>
      </c>
      <c r="F39" s="65">
        <v>86088.529800000004</v>
      </c>
      <c r="G39" s="65">
        <v>120774.60129999999</v>
      </c>
      <c r="H39" s="65">
        <v>73547.873600000006</v>
      </c>
      <c r="I39" s="66">
        <v>16.899999999999999</v>
      </c>
      <c r="J39" s="66">
        <v>1.5</v>
      </c>
      <c r="K39" s="66">
        <v>14.08</v>
      </c>
      <c r="L39" s="66">
        <v>169.77170000000001</v>
      </c>
      <c r="M39" s="74" t="s">
        <v>462</v>
      </c>
      <c r="O39" s="49"/>
      <c r="P39" s="61"/>
      <c r="Q39" s="61"/>
      <c r="R39" s="70"/>
      <c r="S39" s="49"/>
      <c r="T39" s="49"/>
      <c r="U39" s="49"/>
    </row>
    <row r="40" spans="1:21" s="55" customFormat="1" ht="13.5" customHeight="1">
      <c r="A40" s="62" t="s">
        <v>605</v>
      </c>
      <c r="B40" s="63">
        <v>1.7807999999999999</v>
      </c>
      <c r="C40" s="64">
        <v>65206.294199999997</v>
      </c>
      <c r="D40" s="65">
        <v>34084.804100000001</v>
      </c>
      <c r="E40" s="65">
        <v>42294.3727</v>
      </c>
      <c r="F40" s="65">
        <v>106879.72070000001</v>
      </c>
      <c r="G40" s="65">
        <v>143078.0845</v>
      </c>
      <c r="H40" s="65">
        <v>81970.1927</v>
      </c>
      <c r="I40" s="66">
        <v>19.989999999999998</v>
      </c>
      <c r="J40" s="66">
        <v>0.89</v>
      </c>
      <c r="K40" s="66">
        <v>11.6</v>
      </c>
      <c r="L40" s="66">
        <v>173.61709999999999</v>
      </c>
      <c r="M40" s="74" t="s">
        <v>462</v>
      </c>
      <c r="O40" s="49"/>
      <c r="P40" s="61"/>
      <c r="Q40" s="61"/>
      <c r="R40" s="70"/>
      <c r="S40" s="49"/>
      <c r="T40" s="49"/>
      <c r="U40" s="49"/>
    </row>
    <row r="41" spans="1:21" s="55" customFormat="1" ht="13.5" customHeight="1">
      <c r="A41" s="56" t="s">
        <v>103</v>
      </c>
      <c r="B41" s="57">
        <v>5.7962999999999996</v>
      </c>
      <c r="C41" s="58">
        <v>97679.942500000005</v>
      </c>
      <c r="D41" s="59">
        <v>43042.268199999999</v>
      </c>
      <c r="E41" s="59">
        <v>64764.306299999997</v>
      </c>
      <c r="F41" s="59">
        <v>145631.02009999999</v>
      </c>
      <c r="G41" s="59">
        <v>208101.1177</v>
      </c>
      <c r="H41" s="59">
        <v>117231.0001</v>
      </c>
      <c r="I41" s="60">
        <v>18.12</v>
      </c>
      <c r="J41" s="60">
        <v>1.28</v>
      </c>
      <c r="K41" s="60">
        <v>9.93</v>
      </c>
      <c r="L41" s="60">
        <v>173.6763</v>
      </c>
      <c r="M41" s="73" t="s">
        <v>462</v>
      </c>
      <c r="O41" s="49"/>
      <c r="P41" s="61"/>
      <c r="Q41" s="61"/>
      <c r="R41" s="70"/>
      <c r="S41" s="49"/>
      <c r="T41" s="49"/>
      <c r="U41" s="49"/>
    </row>
    <row r="42" spans="1:21" s="55" customFormat="1" ht="13.5" customHeight="1">
      <c r="A42" s="62" t="s">
        <v>104</v>
      </c>
      <c r="B42" s="63">
        <v>4.5998000000000001</v>
      </c>
      <c r="C42" s="64">
        <v>97255.043999999994</v>
      </c>
      <c r="D42" s="65">
        <v>42458.932800000002</v>
      </c>
      <c r="E42" s="65">
        <v>63751.620900000002</v>
      </c>
      <c r="F42" s="65">
        <v>145187.17199999999</v>
      </c>
      <c r="G42" s="65">
        <v>204130.46090000001</v>
      </c>
      <c r="H42" s="65">
        <v>116424.0258</v>
      </c>
      <c r="I42" s="66">
        <v>17.510000000000002</v>
      </c>
      <c r="J42" s="66">
        <v>1.34</v>
      </c>
      <c r="K42" s="66">
        <v>9.93</v>
      </c>
      <c r="L42" s="66">
        <v>173.62710000000001</v>
      </c>
      <c r="M42" s="74" t="s">
        <v>462</v>
      </c>
      <c r="O42" s="49"/>
      <c r="P42" s="61"/>
      <c r="Q42" s="61"/>
      <c r="R42" s="70"/>
      <c r="S42" s="49"/>
      <c r="T42" s="49"/>
      <c r="U42" s="49"/>
    </row>
    <row r="43" spans="1:21" s="55" customFormat="1" ht="13.5" customHeight="1">
      <c r="A43" s="56" t="s">
        <v>108</v>
      </c>
      <c r="B43" s="57">
        <v>2.4735</v>
      </c>
      <c r="C43" s="58">
        <v>82377.852299999999</v>
      </c>
      <c r="D43" s="59">
        <v>43306.076800000003</v>
      </c>
      <c r="E43" s="59">
        <v>56149.787100000001</v>
      </c>
      <c r="F43" s="59">
        <v>132959.0802</v>
      </c>
      <c r="G43" s="59">
        <v>183667.9558</v>
      </c>
      <c r="H43" s="59">
        <v>101320.27710000001</v>
      </c>
      <c r="I43" s="60">
        <v>21.1</v>
      </c>
      <c r="J43" s="60">
        <v>8.4600000000000009</v>
      </c>
      <c r="K43" s="60">
        <v>9.09</v>
      </c>
      <c r="L43" s="60">
        <v>179.10679999999999</v>
      </c>
      <c r="M43" s="73" t="s">
        <v>462</v>
      </c>
      <c r="O43" s="49"/>
      <c r="P43" s="61"/>
      <c r="Q43" s="61"/>
      <c r="R43" s="70"/>
      <c r="S43" s="49"/>
      <c r="T43" s="49"/>
      <c r="U43" s="49"/>
    </row>
    <row r="44" spans="1:21" s="55" customFormat="1" ht="13.5" customHeight="1">
      <c r="A44" s="62" t="s">
        <v>109</v>
      </c>
      <c r="B44" s="63">
        <v>1.1225000000000001</v>
      </c>
      <c r="C44" s="64">
        <v>130558.4676</v>
      </c>
      <c r="D44" s="65">
        <v>78903.167199999996</v>
      </c>
      <c r="E44" s="65">
        <v>100606.02039999999</v>
      </c>
      <c r="F44" s="65">
        <v>165526.08919999999</v>
      </c>
      <c r="G44" s="65">
        <v>212879.28</v>
      </c>
      <c r="H44" s="65">
        <v>139339.52600000001</v>
      </c>
      <c r="I44" s="66">
        <v>21.98</v>
      </c>
      <c r="J44" s="66">
        <v>9.67</v>
      </c>
      <c r="K44" s="66">
        <v>8.93</v>
      </c>
      <c r="L44" s="66">
        <v>180.72110000000001</v>
      </c>
      <c r="M44" s="74" t="s">
        <v>462</v>
      </c>
      <c r="O44" s="49"/>
      <c r="P44" s="61"/>
      <c r="Q44" s="61"/>
      <c r="R44" s="70"/>
      <c r="S44" s="49"/>
      <c r="T44" s="49"/>
      <c r="U44" s="49"/>
    </row>
    <row r="45" spans="1:21" s="55" customFormat="1" ht="13.5" customHeight="1">
      <c r="A45" s="56" t="s">
        <v>111</v>
      </c>
      <c r="B45" s="57">
        <v>0.22789999999999999</v>
      </c>
      <c r="C45" s="58">
        <v>47612.111599999997</v>
      </c>
      <c r="D45" s="59">
        <v>33030.262699999999</v>
      </c>
      <c r="E45" s="59">
        <v>37578.7094</v>
      </c>
      <c r="F45" s="59">
        <v>57337.370600000002</v>
      </c>
      <c r="G45" s="59">
        <v>69102.628200000006</v>
      </c>
      <c r="H45" s="59">
        <v>50235.003900000003</v>
      </c>
      <c r="I45" s="60">
        <v>22.71</v>
      </c>
      <c r="J45" s="60">
        <v>7.09</v>
      </c>
      <c r="K45" s="60">
        <v>10.09</v>
      </c>
      <c r="L45" s="60">
        <v>174.93940000000001</v>
      </c>
      <c r="M45" s="73" t="s">
        <v>464</v>
      </c>
      <c r="O45" s="49"/>
      <c r="P45" s="61"/>
      <c r="Q45" s="61"/>
      <c r="R45" s="70"/>
      <c r="S45" s="49"/>
      <c r="T45" s="49"/>
      <c r="U45" s="49"/>
    </row>
    <row r="46" spans="1:21" s="55" customFormat="1" ht="13.5" customHeight="1">
      <c r="A46" s="56" t="s">
        <v>113</v>
      </c>
      <c r="B46" s="57">
        <v>0.89370000000000005</v>
      </c>
      <c r="C46" s="58">
        <v>44978.4185</v>
      </c>
      <c r="D46" s="59">
        <v>33208.585299999999</v>
      </c>
      <c r="E46" s="59">
        <v>36482.781300000002</v>
      </c>
      <c r="F46" s="59">
        <v>57934.597000000002</v>
      </c>
      <c r="G46" s="59">
        <v>71398.843800000002</v>
      </c>
      <c r="H46" s="59">
        <v>49964.7595</v>
      </c>
      <c r="I46" s="60">
        <v>20.420000000000002</v>
      </c>
      <c r="J46" s="60">
        <v>2.39</v>
      </c>
      <c r="K46" s="60">
        <v>9.83</v>
      </c>
      <c r="L46" s="60">
        <v>173.44290000000001</v>
      </c>
      <c r="M46" s="73" t="s">
        <v>464</v>
      </c>
      <c r="O46" s="49"/>
      <c r="P46" s="61"/>
      <c r="Q46" s="61"/>
      <c r="R46" s="70"/>
      <c r="S46" s="49"/>
      <c r="T46" s="49"/>
      <c r="U46" s="49"/>
    </row>
    <row r="47" spans="1:21" s="55" customFormat="1" ht="13.5" customHeight="1">
      <c r="A47" s="56" t="s">
        <v>116</v>
      </c>
      <c r="B47" s="57">
        <v>1.6476</v>
      </c>
      <c r="C47" s="58">
        <v>58446.546000000002</v>
      </c>
      <c r="D47" s="59">
        <v>29850.8825</v>
      </c>
      <c r="E47" s="59">
        <v>45750.186099999999</v>
      </c>
      <c r="F47" s="59">
        <v>70782.728799999997</v>
      </c>
      <c r="G47" s="59">
        <v>97027.352400000003</v>
      </c>
      <c r="H47" s="59">
        <v>63536.626799999998</v>
      </c>
      <c r="I47" s="60">
        <v>21.52</v>
      </c>
      <c r="J47" s="60">
        <v>5.53</v>
      </c>
      <c r="K47" s="60">
        <v>13.68</v>
      </c>
      <c r="L47" s="60">
        <v>174.8785</v>
      </c>
      <c r="M47" s="73" t="s">
        <v>464</v>
      </c>
      <c r="O47" s="49"/>
      <c r="P47" s="61"/>
      <c r="Q47" s="61"/>
      <c r="R47" s="70"/>
      <c r="S47" s="49"/>
      <c r="T47" s="49"/>
      <c r="U47" s="49"/>
    </row>
    <row r="48" spans="1:21" s="55" customFormat="1" ht="13.5" customHeight="1">
      <c r="A48" s="56" t="s">
        <v>604</v>
      </c>
      <c r="B48" s="57">
        <v>4.0904999999999996</v>
      </c>
      <c r="C48" s="58">
        <v>94236.920400000003</v>
      </c>
      <c r="D48" s="59">
        <v>53109.214200000002</v>
      </c>
      <c r="E48" s="59">
        <v>67891.858999999997</v>
      </c>
      <c r="F48" s="59">
        <v>156739.80189999999</v>
      </c>
      <c r="G48" s="59">
        <v>232483.3443</v>
      </c>
      <c r="H48" s="59">
        <v>127785.55959999999</v>
      </c>
      <c r="I48" s="60">
        <v>25.57</v>
      </c>
      <c r="J48" s="60">
        <v>1.75</v>
      </c>
      <c r="K48" s="60">
        <v>11.13</v>
      </c>
      <c r="L48" s="60">
        <v>174.1651</v>
      </c>
      <c r="M48" s="73" t="s">
        <v>462</v>
      </c>
      <c r="O48" s="49"/>
      <c r="P48" s="61"/>
      <c r="Q48" s="61"/>
      <c r="R48" s="70"/>
      <c r="S48" s="49"/>
      <c r="T48" s="49"/>
      <c r="U48" s="49"/>
    </row>
    <row r="49" spans="1:21" s="55" customFormat="1" ht="13.5" customHeight="1">
      <c r="A49" s="62" t="s">
        <v>603</v>
      </c>
      <c r="B49" s="63">
        <v>2.9870000000000001</v>
      </c>
      <c r="C49" s="64">
        <v>96088.727499999994</v>
      </c>
      <c r="D49" s="65">
        <v>55206.491300000002</v>
      </c>
      <c r="E49" s="65">
        <v>69635.738700000002</v>
      </c>
      <c r="F49" s="65">
        <v>158515.37650000001</v>
      </c>
      <c r="G49" s="65">
        <v>230673.16029999999</v>
      </c>
      <c r="H49" s="65">
        <v>129317.86500000001</v>
      </c>
      <c r="I49" s="66">
        <v>22.54</v>
      </c>
      <c r="J49" s="66">
        <v>1.06</v>
      </c>
      <c r="K49" s="66">
        <v>11.28</v>
      </c>
      <c r="L49" s="66">
        <v>174.37950000000001</v>
      </c>
      <c r="M49" s="74" t="s">
        <v>462</v>
      </c>
      <c r="O49" s="49"/>
      <c r="P49" s="61"/>
      <c r="Q49" s="61"/>
      <c r="R49" s="70"/>
      <c r="S49" s="49"/>
      <c r="T49" s="49"/>
      <c r="U49" s="49"/>
    </row>
    <row r="50" spans="1:21" s="55" customFormat="1" ht="13.5" customHeight="1">
      <c r="A50" s="62" t="s">
        <v>602</v>
      </c>
      <c r="B50" s="63">
        <v>1.0781000000000001</v>
      </c>
      <c r="C50" s="64">
        <v>89218.053</v>
      </c>
      <c r="D50" s="65">
        <v>46357.825499999999</v>
      </c>
      <c r="E50" s="65">
        <v>64002.823499999999</v>
      </c>
      <c r="F50" s="65">
        <v>136933.5386</v>
      </c>
      <c r="G50" s="65">
        <v>221898.87640000001</v>
      </c>
      <c r="H50" s="65">
        <v>118388.3309</v>
      </c>
      <c r="I50" s="66">
        <v>34.14</v>
      </c>
      <c r="J50" s="66">
        <v>3.95</v>
      </c>
      <c r="K50" s="66">
        <v>10.62</v>
      </c>
      <c r="L50" s="66">
        <v>173.5592</v>
      </c>
      <c r="M50" s="74" t="s">
        <v>462</v>
      </c>
      <c r="O50" s="49"/>
      <c r="P50" s="61"/>
      <c r="Q50" s="61"/>
      <c r="R50" s="70"/>
      <c r="S50" s="49"/>
      <c r="T50" s="49"/>
      <c r="U50" s="49"/>
    </row>
    <row r="51" spans="1:21" s="55" customFormat="1" ht="13.5" customHeight="1">
      <c r="A51" s="56" t="s">
        <v>120</v>
      </c>
      <c r="B51" s="57">
        <v>1.1306</v>
      </c>
      <c r="C51" s="58">
        <v>44425.542999999998</v>
      </c>
      <c r="D51" s="59">
        <v>21088.1482</v>
      </c>
      <c r="E51" s="59">
        <v>30215.568899999998</v>
      </c>
      <c r="F51" s="59">
        <v>72513.493400000007</v>
      </c>
      <c r="G51" s="59">
        <v>116238.9831</v>
      </c>
      <c r="H51" s="59">
        <v>62144.307800000002</v>
      </c>
      <c r="I51" s="60">
        <v>20.37</v>
      </c>
      <c r="J51" s="60">
        <v>1.86</v>
      </c>
      <c r="K51" s="60">
        <v>10.57</v>
      </c>
      <c r="L51" s="60">
        <v>170.93639999999999</v>
      </c>
      <c r="M51" s="73" t="s">
        <v>493</v>
      </c>
      <c r="O51" s="49"/>
      <c r="P51" s="61"/>
      <c r="Q51" s="61"/>
      <c r="R51" s="70"/>
      <c r="S51" s="49"/>
      <c r="T51" s="49"/>
      <c r="U51" s="49"/>
    </row>
    <row r="52" spans="1:21" s="55" customFormat="1" ht="13.5" customHeight="1">
      <c r="A52" s="56" t="s">
        <v>124</v>
      </c>
      <c r="B52" s="57">
        <v>0.65149999999999997</v>
      </c>
      <c r="C52" s="58">
        <v>42941.707499999997</v>
      </c>
      <c r="D52" s="59">
        <v>20033.941299999999</v>
      </c>
      <c r="E52" s="59">
        <v>24902.383600000001</v>
      </c>
      <c r="F52" s="59">
        <v>55252.113299999997</v>
      </c>
      <c r="G52" s="59">
        <v>87202.493000000002</v>
      </c>
      <c r="H52" s="59">
        <v>52860.726499999997</v>
      </c>
      <c r="I52" s="60">
        <v>18.68</v>
      </c>
      <c r="J52" s="60">
        <v>1.81</v>
      </c>
      <c r="K52" s="60">
        <v>24.31</v>
      </c>
      <c r="L52" s="60">
        <v>173.2192</v>
      </c>
      <c r="M52" s="73" t="s">
        <v>493</v>
      </c>
      <c r="O52" s="49"/>
      <c r="P52" s="61"/>
      <c r="Q52" s="61"/>
      <c r="R52" s="70"/>
      <c r="S52" s="49"/>
      <c r="T52" s="49"/>
      <c r="U52" s="49"/>
    </row>
    <row r="53" spans="1:21" s="55" customFormat="1" ht="13.5" customHeight="1">
      <c r="A53" s="56" t="s">
        <v>125</v>
      </c>
      <c r="B53" s="57">
        <v>1.1161000000000001</v>
      </c>
      <c r="C53" s="58">
        <v>30238.93</v>
      </c>
      <c r="D53" s="59">
        <v>19930.89</v>
      </c>
      <c r="E53" s="59">
        <v>24177.3626</v>
      </c>
      <c r="F53" s="59">
        <v>42548.865100000003</v>
      </c>
      <c r="G53" s="59">
        <v>59130.7765</v>
      </c>
      <c r="H53" s="59">
        <v>36848.477400000003</v>
      </c>
      <c r="I53" s="60">
        <v>7.28</v>
      </c>
      <c r="J53" s="60">
        <v>3.18</v>
      </c>
      <c r="K53" s="60">
        <v>14.68</v>
      </c>
      <c r="L53" s="60">
        <v>173.22069999999999</v>
      </c>
      <c r="M53" s="73" t="s">
        <v>493</v>
      </c>
      <c r="O53" s="49"/>
      <c r="P53" s="61"/>
      <c r="Q53" s="61"/>
      <c r="R53" s="70"/>
      <c r="S53" s="49"/>
      <c r="T53" s="49"/>
      <c r="U53" s="49"/>
    </row>
    <row r="54" spans="1:21" s="55" customFormat="1" ht="13.5" customHeight="1">
      <c r="A54" s="56" t="s">
        <v>601</v>
      </c>
      <c r="B54" s="57">
        <v>11.745699999999999</v>
      </c>
      <c r="C54" s="58">
        <v>41530.406999999999</v>
      </c>
      <c r="D54" s="59">
        <v>24441.109799999998</v>
      </c>
      <c r="E54" s="59">
        <v>31401.726699999999</v>
      </c>
      <c r="F54" s="59">
        <v>64794.248099999997</v>
      </c>
      <c r="G54" s="59">
        <v>100235.3863</v>
      </c>
      <c r="H54" s="59">
        <v>55149.420599999998</v>
      </c>
      <c r="I54" s="60">
        <v>16.38</v>
      </c>
      <c r="J54" s="60">
        <v>1.92</v>
      </c>
      <c r="K54" s="60">
        <v>11.24</v>
      </c>
      <c r="L54" s="60">
        <v>175.61199999999999</v>
      </c>
      <c r="M54" s="73" t="s">
        <v>462</v>
      </c>
      <c r="O54" s="49"/>
      <c r="P54" s="61"/>
      <c r="Q54" s="61"/>
      <c r="R54" s="70"/>
      <c r="S54" s="49"/>
      <c r="T54" s="49"/>
      <c r="U54" s="49"/>
    </row>
    <row r="55" spans="1:21" s="55" customFormat="1" ht="13.5" customHeight="1">
      <c r="A55" s="62" t="s">
        <v>600</v>
      </c>
      <c r="B55" s="63">
        <v>8.0060000000000002</v>
      </c>
      <c r="C55" s="64">
        <v>38788.942199999998</v>
      </c>
      <c r="D55" s="65">
        <v>23904.541000000001</v>
      </c>
      <c r="E55" s="65">
        <v>30178.671600000001</v>
      </c>
      <c r="F55" s="65">
        <v>53780.726699999999</v>
      </c>
      <c r="G55" s="65">
        <v>82553.986799999999</v>
      </c>
      <c r="H55" s="65">
        <v>48810.603199999998</v>
      </c>
      <c r="I55" s="66">
        <v>13.61</v>
      </c>
      <c r="J55" s="66">
        <v>2.77</v>
      </c>
      <c r="K55" s="66">
        <v>12.25</v>
      </c>
      <c r="L55" s="66">
        <v>176.59</v>
      </c>
      <c r="M55" s="74" t="s">
        <v>462</v>
      </c>
      <c r="O55" s="49"/>
      <c r="P55" s="61"/>
      <c r="Q55" s="61"/>
      <c r="R55" s="70"/>
      <c r="S55" s="49"/>
      <c r="T55" s="49"/>
      <c r="U55" s="49"/>
    </row>
    <row r="56" spans="1:21" s="55" customFormat="1" ht="13.5" customHeight="1">
      <c r="A56" s="62" t="s">
        <v>599</v>
      </c>
      <c r="B56" s="63">
        <v>3.5255000000000001</v>
      </c>
      <c r="C56" s="64">
        <v>53447.428399999997</v>
      </c>
      <c r="D56" s="65">
        <v>26909.678899999999</v>
      </c>
      <c r="E56" s="65">
        <v>36210.340199999999</v>
      </c>
      <c r="F56" s="65">
        <v>83024.251900000003</v>
      </c>
      <c r="G56" s="65">
        <v>123623.6679</v>
      </c>
      <c r="H56" s="65">
        <v>66429.718999999997</v>
      </c>
      <c r="I56" s="66">
        <v>19.420000000000002</v>
      </c>
      <c r="J56" s="66">
        <v>0.69</v>
      </c>
      <c r="K56" s="66">
        <v>9.6199999999999992</v>
      </c>
      <c r="L56" s="66">
        <v>173.47370000000001</v>
      </c>
      <c r="M56" s="74" t="s">
        <v>464</v>
      </c>
      <c r="O56" s="49"/>
      <c r="P56" s="61"/>
      <c r="Q56" s="61"/>
      <c r="R56" s="70"/>
      <c r="S56" s="49"/>
      <c r="T56" s="49"/>
      <c r="U56" s="49"/>
    </row>
    <row r="57" spans="1:21" s="55" customFormat="1" ht="13.5" customHeight="1">
      <c r="A57" s="56" t="s">
        <v>127</v>
      </c>
      <c r="B57" s="57">
        <v>0.66969999999999996</v>
      </c>
      <c r="C57" s="58">
        <v>50441.039700000001</v>
      </c>
      <c r="D57" s="59">
        <v>26215.017</v>
      </c>
      <c r="E57" s="59">
        <v>40129.652300000002</v>
      </c>
      <c r="F57" s="59">
        <v>70172.842199999999</v>
      </c>
      <c r="G57" s="59">
        <v>110822.21859999999</v>
      </c>
      <c r="H57" s="59">
        <v>68102.524300000005</v>
      </c>
      <c r="I57" s="60">
        <v>18.440000000000001</v>
      </c>
      <c r="J57" s="60">
        <v>2.2200000000000002</v>
      </c>
      <c r="K57" s="60">
        <v>14.5</v>
      </c>
      <c r="L57" s="60">
        <v>174.40199999999999</v>
      </c>
      <c r="M57" s="73" t="s">
        <v>493</v>
      </c>
      <c r="O57" s="49"/>
      <c r="P57" s="61"/>
      <c r="Q57" s="61"/>
      <c r="R57" s="70"/>
      <c r="S57" s="49"/>
      <c r="T57" s="49"/>
      <c r="U57" s="49"/>
    </row>
    <row r="58" spans="1:21" s="55" customFormat="1" ht="13.5" customHeight="1">
      <c r="A58" s="56" t="s">
        <v>128</v>
      </c>
      <c r="B58" s="57">
        <v>2.6899000000000002</v>
      </c>
      <c r="C58" s="58">
        <v>42024.628799999999</v>
      </c>
      <c r="D58" s="59">
        <v>20559.411400000001</v>
      </c>
      <c r="E58" s="59">
        <v>32049.887599999998</v>
      </c>
      <c r="F58" s="59">
        <v>64274.609100000001</v>
      </c>
      <c r="G58" s="59">
        <v>93933.774000000005</v>
      </c>
      <c r="H58" s="59">
        <v>57133.007700000002</v>
      </c>
      <c r="I58" s="60">
        <v>23.79</v>
      </c>
      <c r="J58" s="60">
        <v>1.51</v>
      </c>
      <c r="K58" s="60">
        <v>11</v>
      </c>
      <c r="L58" s="60">
        <v>173.0162</v>
      </c>
      <c r="M58" s="73" t="s">
        <v>493</v>
      </c>
      <c r="O58" s="49"/>
      <c r="P58" s="61"/>
      <c r="Q58" s="61"/>
      <c r="R58" s="70"/>
      <c r="S58" s="49"/>
      <c r="T58" s="49"/>
      <c r="U58" s="49"/>
    </row>
    <row r="59" spans="1:21" s="55" customFormat="1" ht="13.5" customHeight="1">
      <c r="A59" s="56" t="s">
        <v>129</v>
      </c>
      <c r="B59" s="57">
        <v>3.4761000000000002</v>
      </c>
      <c r="C59" s="58">
        <v>54847.254000000001</v>
      </c>
      <c r="D59" s="59">
        <v>34734.571100000001</v>
      </c>
      <c r="E59" s="59">
        <v>42492.0173</v>
      </c>
      <c r="F59" s="59">
        <v>69079.862599999993</v>
      </c>
      <c r="G59" s="59">
        <v>87838.298599999995</v>
      </c>
      <c r="H59" s="59">
        <v>58906.867899999997</v>
      </c>
      <c r="I59" s="60">
        <v>19.03</v>
      </c>
      <c r="J59" s="60">
        <v>2.13</v>
      </c>
      <c r="K59" s="60">
        <v>10.8</v>
      </c>
      <c r="L59" s="60">
        <v>172.7294</v>
      </c>
      <c r="M59" s="73" t="s">
        <v>462</v>
      </c>
      <c r="O59" s="49"/>
      <c r="P59" s="61"/>
      <c r="Q59" s="61"/>
      <c r="R59" s="70"/>
      <c r="S59" s="49"/>
      <c r="T59" s="49"/>
      <c r="U59" s="49"/>
    </row>
    <row r="60" spans="1:21" s="55" customFormat="1" ht="13.5" customHeight="1">
      <c r="A60" s="62" t="s">
        <v>662</v>
      </c>
      <c r="B60" s="63">
        <v>3.0093000000000001</v>
      </c>
      <c r="C60" s="64">
        <v>54847.254000000001</v>
      </c>
      <c r="D60" s="65">
        <v>34518.716399999998</v>
      </c>
      <c r="E60" s="65">
        <v>42378.361799999999</v>
      </c>
      <c r="F60" s="65">
        <v>68809.127900000007</v>
      </c>
      <c r="G60" s="65">
        <v>87216.407800000001</v>
      </c>
      <c r="H60" s="65">
        <v>58765.303699999997</v>
      </c>
      <c r="I60" s="66">
        <v>19.760000000000002</v>
      </c>
      <c r="J60" s="66">
        <v>2.1800000000000002</v>
      </c>
      <c r="K60" s="66">
        <v>10.89</v>
      </c>
      <c r="L60" s="66">
        <v>172.83340000000001</v>
      </c>
      <c r="M60" s="74" t="s">
        <v>462</v>
      </c>
      <c r="O60" s="49"/>
      <c r="P60" s="61"/>
      <c r="Q60" s="61"/>
      <c r="R60" s="70"/>
      <c r="S60" s="49"/>
      <c r="T60" s="49"/>
      <c r="U60" s="49"/>
    </row>
    <row r="61" spans="1:21" s="55" customFormat="1" ht="13.5" customHeight="1">
      <c r="A61" s="56" t="s">
        <v>130</v>
      </c>
      <c r="B61" s="57">
        <v>2.6956000000000002</v>
      </c>
      <c r="C61" s="58">
        <v>39111.882799999999</v>
      </c>
      <c r="D61" s="59">
        <v>25970.721099999999</v>
      </c>
      <c r="E61" s="59">
        <v>30797.240600000001</v>
      </c>
      <c r="F61" s="59">
        <v>52346.231899999999</v>
      </c>
      <c r="G61" s="59">
        <v>67369.421400000007</v>
      </c>
      <c r="H61" s="59">
        <v>43966.123200000002</v>
      </c>
      <c r="I61" s="60">
        <v>18.48</v>
      </c>
      <c r="J61" s="60">
        <v>0.8</v>
      </c>
      <c r="K61" s="60">
        <v>11</v>
      </c>
      <c r="L61" s="60">
        <v>171.26900000000001</v>
      </c>
      <c r="M61" s="73" t="s">
        <v>462</v>
      </c>
      <c r="O61" s="49"/>
      <c r="P61" s="61"/>
      <c r="Q61" s="61"/>
      <c r="R61" s="70"/>
      <c r="S61" s="49"/>
      <c r="T61" s="49"/>
      <c r="U61" s="49"/>
    </row>
    <row r="62" spans="1:21" s="55" customFormat="1" ht="13.5" customHeight="1">
      <c r="A62" s="56" t="s">
        <v>131</v>
      </c>
      <c r="B62" s="57">
        <v>0.75670000000000004</v>
      </c>
      <c r="C62" s="58">
        <v>59350.961499999998</v>
      </c>
      <c r="D62" s="59">
        <v>36324.129000000001</v>
      </c>
      <c r="E62" s="59">
        <v>44209.245900000002</v>
      </c>
      <c r="F62" s="59">
        <v>77121.449600000007</v>
      </c>
      <c r="G62" s="59">
        <v>102986.6047</v>
      </c>
      <c r="H62" s="59">
        <v>68681.278399999996</v>
      </c>
      <c r="I62" s="60">
        <v>16.79</v>
      </c>
      <c r="J62" s="60">
        <v>0.45</v>
      </c>
      <c r="K62" s="60">
        <v>10.99</v>
      </c>
      <c r="L62" s="60">
        <v>173.76400000000001</v>
      </c>
      <c r="M62" s="73" t="s">
        <v>462</v>
      </c>
      <c r="O62" s="49"/>
      <c r="P62" s="61"/>
      <c r="Q62" s="61"/>
      <c r="R62" s="70"/>
      <c r="S62" s="49"/>
      <c r="T62" s="49"/>
      <c r="U62" s="49"/>
    </row>
    <row r="63" spans="1:21" s="55" customFormat="1" ht="13.5" customHeight="1">
      <c r="A63" s="56" t="s">
        <v>132</v>
      </c>
      <c r="B63" s="57">
        <v>6.0220000000000002</v>
      </c>
      <c r="C63" s="58">
        <v>50350.891900000002</v>
      </c>
      <c r="D63" s="59">
        <v>30188.543000000001</v>
      </c>
      <c r="E63" s="59">
        <v>37471.423699999999</v>
      </c>
      <c r="F63" s="59">
        <v>77582.528699999995</v>
      </c>
      <c r="G63" s="59">
        <v>116892.4476</v>
      </c>
      <c r="H63" s="59">
        <v>64422.103300000002</v>
      </c>
      <c r="I63" s="60">
        <v>14.56</v>
      </c>
      <c r="J63" s="60">
        <v>1.21</v>
      </c>
      <c r="K63" s="60">
        <v>11.04</v>
      </c>
      <c r="L63" s="60">
        <v>174.29689999999999</v>
      </c>
      <c r="M63" s="73" t="s">
        <v>462</v>
      </c>
      <c r="O63" s="49"/>
      <c r="P63" s="61"/>
      <c r="Q63" s="61"/>
      <c r="R63" s="70"/>
      <c r="S63" s="49"/>
      <c r="T63" s="49"/>
      <c r="U63" s="49"/>
    </row>
    <row r="64" spans="1:21" s="55" customFormat="1" ht="13.5" customHeight="1">
      <c r="A64" s="56" t="s">
        <v>133</v>
      </c>
      <c r="B64" s="57">
        <v>3.7936000000000001</v>
      </c>
      <c r="C64" s="58">
        <v>42795.568399999996</v>
      </c>
      <c r="D64" s="59">
        <v>26440.143400000001</v>
      </c>
      <c r="E64" s="59">
        <v>34698.696300000003</v>
      </c>
      <c r="F64" s="59">
        <v>48279.818700000003</v>
      </c>
      <c r="G64" s="59">
        <v>58274.476600000002</v>
      </c>
      <c r="H64" s="59">
        <v>43840.397799999999</v>
      </c>
      <c r="I64" s="60">
        <v>13.5</v>
      </c>
      <c r="J64" s="60">
        <v>0.88</v>
      </c>
      <c r="K64" s="60">
        <v>10.68</v>
      </c>
      <c r="L64" s="60">
        <v>173.87610000000001</v>
      </c>
      <c r="M64" s="73" t="s">
        <v>462</v>
      </c>
      <c r="O64" s="49"/>
      <c r="P64" s="61"/>
      <c r="Q64" s="61"/>
      <c r="R64" s="70"/>
      <c r="S64" s="49"/>
      <c r="T64" s="49"/>
      <c r="U64" s="49"/>
    </row>
    <row r="65" spans="1:21" s="55" customFormat="1" ht="13.5" customHeight="1">
      <c r="A65" s="56" t="s">
        <v>135</v>
      </c>
      <c r="B65" s="57">
        <v>16.5197</v>
      </c>
      <c r="C65" s="58">
        <v>47228.690900000001</v>
      </c>
      <c r="D65" s="59">
        <v>33548.621500000001</v>
      </c>
      <c r="E65" s="59">
        <v>39247.859199999999</v>
      </c>
      <c r="F65" s="59">
        <v>60546.905100000004</v>
      </c>
      <c r="G65" s="59">
        <v>82545.180999999997</v>
      </c>
      <c r="H65" s="59">
        <v>54686.278899999998</v>
      </c>
      <c r="I65" s="60">
        <v>14.26</v>
      </c>
      <c r="J65" s="60">
        <v>1.43</v>
      </c>
      <c r="K65" s="60">
        <v>14.21</v>
      </c>
      <c r="L65" s="60">
        <v>169.79740000000001</v>
      </c>
      <c r="M65" s="73" t="s">
        <v>462</v>
      </c>
      <c r="O65" s="49"/>
      <c r="P65" s="61"/>
      <c r="Q65" s="61"/>
      <c r="R65" s="70"/>
      <c r="S65" s="49"/>
      <c r="T65" s="49"/>
      <c r="U65" s="49"/>
    </row>
    <row r="66" spans="1:21" s="55" customFormat="1" ht="13.5" customHeight="1">
      <c r="A66" s="62" t="s">
        <v>136</v>
      </c>
      <c r="B66" s="63">
        <v>5.1120999999999999</v>
      </c>
      <c r="C66" s="64">
        <v>43958.0743</v>
      </c>
      <c r="D66" s="65">
        <v>29378.210599999999</v>
      </c>
      <c r="E66" s="65">
        <v>35597.4211</v>
      </c>
      <c r="F66" s="65">
        <v>57693.805</v>
      </c>
      <c r="G66" s="65">
        <v>80372.884900000005</v>
      </c>
      <c r="H66" s="65">
        <v>51296.014600000002</v>
      </c>
      <c r="I66" s="66">
        <v>15.17</v>
      </c>
      <c r="J66" s="66">
        <v>1.47</v>
      </c>
      <c r="K66" s="66">
        <v>12.38</v>
      </c>
      <c r="L66" s="66">
        <v>172.3614</v>
      </c>
      <c r="M66" s="74" t="s">
        <v>462</v>
      </c>
      <c r="O66" s="49"/>
      <c r="P66" s="61"/>
      <c r="Q66" s="61"/>
      <c r="R66" s="70"/>
      <c r="S66" s="49"/>
      <c r="T66" s="49"/>
      <c r="U66" s="49"/>
    </row>
    <row r="67" spans="1:21" s="55" customFormat="1" ht="13.5" customHeight="1">
      <c r="A67" s="62" t="s">
        <v>137</v>
      </c>
      <c r="B67" s="63">
        <v>5.4080000000000004</v>
      </c>
      <c r="C67" s="64">
        <v>45418.2307</v>
      </c>
      <c r="D67" s="65">
        <v>36272.829100000003</v>
      </c>
      <c r="E67" s="65">
        <v>40480.412100000001</v>
      </c>
      <c r="F67" s="65">
        <v>52315.943099999997</v>
      </c>
      <c r="G67" s="65">
        <v>61899.652099999999</v>
      </c>
      <c r="H67" s="65">
        <v>47985.621500000001</v>
      </c>
      <c r="I67" s="66">
        <v>14.53</v>
      </c>
      <c r="J67" s="66">
        <v>2.42</v>
      </c>
      <c r="K67" s="66">
        <v>17.809999999999999</v>
      </c>
      <c r="L67" s="66">
        <v>166.1618</v>
      </c>
      <c r="M67" s="74" t="s">
        <v>462</v>
      </c>
      <c r="O67" s="49"/>
      <c r="P67" s="61"/>
      <c r="Q67" s="61"/>
      <c r="R67" s="70"/>
      <c r="S67" s="49"/>
      <c r="T67" s="49"/>
      <c r="U67" s="49"/>
    </row>
    <row r="68" spans="1:21" s="55" customFormat="1" ht="13.5" customHeight="1">
      <c r="A68" s="56" t="s">
        <v>138</v>
      </c>
      <c r="B68" s="57">
        <v>12.4534</v>
      </c>
      <c r="C68" s="58">
        <v>45222.989000000001</v>
      </c>
      <c r="D68" s="59">
        <v>26438.124400000001</v>
      </c>
      <c r="E68" s="59">
        <v>35904.042800000003</v>
      </c>
      <c r="F68" s="59">
        <v>61433.557999999997</v>
      </c>
      <c r="G68" s="59">
        <v>80313.919200000004</v>
      </c>
      <c r="H68" s="59">
        <v>51217.587899999999</v>
      </c>
      <c r="I68" s="60">
        <v>18.190000000000001</v>
      </c>
      <c r="J68" s="60">
        <v>1.03</v>
      </c>
      <c r="K68" s="60">
        <v>10.47</v>
      </c>
      <c r="L68" s="60">
        <v>173.36799999999999</v>
      </c>
      <c r="M68" s="73" t="s">
        <v>462</v>
      </c>
      <c r="O68" s="49"/>
      <c r="P68" s="61"/>
      <c r="Q68" s="61"/>
      <c r="R68" s="70"/>
      <c r="S68" s="49"/>
      <c r="T68" s="49"/>
      <c r="U68" s="49"/>
    </row>
    <row r="69" spans="1:21" s="55" customFormat="1" ht="13.5" customHeight="1">
      <c r="A69" s="56" t="s">
        <v>620</v>
      </c>
      <c r="B69" s="57">
        <v>0.5131</v>
      </c>
      <c r="C69" s="58">
        <v>50994.973700000002</v>
      </c>
      <c r="D69" s="59">
        <v>33384.2713</v>
      </c>
      <c r="E69" s="59">
        <v>39467.7644</v>
      </c>
      <c r="F69" s="59">
        <v>67151.283200000005</v>
      </c>
      <c r="G69" s="59">
        <v>78551.297900000005</v>
      </c>
      <c r="H69" s="59">
        <v>54367.473100000003</v>
      </c>
      <c r="I69" s="60">
        <v>16.77</v>
      </c>
      <c r="J69" s="60">
        <v>0.62</v>
      </c>
      <c r="K69" s="60">
        <v>12.11</v>
      </c>
      <c r="L69" s="60">
        <v>169.5241</v>
      </c>
      <c r="M69" s="73" t="s">
        <v>493</v>
      </c>
      <c r="O69" s="49"/>
      <c r="P69" s="61"/>
      <c r="Q69" s="61"/>
      <c r="R69" s="70"/>
      <c r="S69" s="49"/>
      <c r="T69" s="49"/>
      <c r="U69" s="49"/>
    </row>
    <row r="70" spans="1:21" s="55" customFormat="1" ht="13.5" customHeight="1">
      <c r="A70" s="56" t="s">
        <v>598</v>
      </c>
      <c r="B70" s="57">
        <v>19.671199999999999</v>
      </c>
      <c r="C70" s="58">
        <v>54891.912300000004</v>
      </c>
      <c r="D70" s="59">
        <v>35647.968399999998</v>
      </c>
      <c r="E70" s="59">
        <v>43069.494299999998</v>
      </c>
      <c r="F70" s="59">
        <v>71295.217900000003</v>
      </c>
      <c r="G70" s="59">
        <v>81757.478799999997</v>
      </c>
      <c r="H70" s="59">
        <v>58574.562599999997</v>
      </c>
      <c r="I70" s="60">
        <v>13.39</v>
      </c>
      <c r="J70" s="60">
        <v>1.37</v>
      </c>
      <c r="K70" s="60">
        <v>14.03</v>
      </c>
      <c r="L70" s="60">
        <v>169.71199999999999</v>
      </c>
      <c r="M70" s="73" t="s">
        <v>462</v>
      </c>
      <c r="O70" s="49"/>
      <c r="P70" s="61"/>
      <c r="Q70" s="61"/>
      <c r="R70" s="70"/>
      <c r="S70" s="49"/>
      <c r="T70" s="49"/>
      <c r="U70" s="49"/>
    </row>
    <row r="71" spans="1:21" s="55" customFormat="1" ht="13.5" customHeight="1">
      <c r="A71" s="62" t="s">
        <v>597</v>
      </c>
      <c r="B71" s="63">
        <v>8.7567000000000004</v>
      </c>
      <c r="C71" s="64">
        <v>50873.838300000003</v>
      </c>
      <c r="D71" s="65">
        <v>34680.036200000002</v>
      </c>
      <c r="E71" s="65">
        <v>41178.9617</v>
      </c>
      <c r="F71" s="65">
        <v>63523.066500000001</v>
      </c>
      <c r="G71" s="65">
        <v>75448.811499999996</v>
      </c>
      <c r="H71" s="65">
        <v>54021.000099999997</v>
      </c>
      <c r="I71" s="66">
        <v>11.28</v>
      </c>
      <c r="J71" s="66">
        <v>1.29</v>
      </c>
      <c r="K71" s="66">
        <v>14.72</v>
      </c>
      <c r="L71" s="66">
        <v>170.52709999999999</v>
      </c>
      <c r="M71" s="74" t="s">
        <v>462</v>
      </c>
      <c r="O71" s="49"/>
      <c r="P71" s="61"/>
      <c r="Q71" s="61"/>
      <c r="R71" s="70"/>
      <c r="S71" s="49"/>
      <c r="T71" s="49"/>
      <c r="U71" s="49"/>
    </row>
    <row r="72" spans="1:21" s="55" customFormat="1" ht="13.5" customHeight="1">
      <c r="A72" s="56" t="s">
        <v>596</v>
      </c>
      <c r="B72" s="57">
        <v>4.5987</v>
      </c>
      <c r="C72" s="58">
        <v>57046.736799999999</v>
      </c>
      <c r="D72" s="59">
        <v>36269.131999999998</v>
      </c>
      <c r="E72" s="59">
        <v>44123.448600000003</v>
      </c>
      <c r="F72" s="59">
        <v>71285.521699999998</v>
      </c>
      <c r="G72" s="59">
        <v>89215.434399999998</v>
      </c>
      <c r="H72" s="59">
        <v>60328.335299999999</v>
      </c>
      <c r="I72" s="60">
        <v>13.2</v>
      </c>
      <c r="J72" s="60">
        <v>1.2</v>
      </c>
      <c r="K72" s="60">
        <v>11.84</v>
      </c>
      <c r="L72" s="60">
        <v>169.25210000000001</v>
      </c>
      <c r="M72" s="73" t="s">
        <v>462</v>
      </c>
      <c r="O72" s="49"/>
      <c r="P72" s="61"/>
      <c r="Q72" s="61"/>
      <c r="R72" s="70"/>
      <c r="S72" s="49"/>
      <c r="T72" s="49"/>
      <c r="U72" s="49"/>
    </row>
    <row r="73" spans="1:21" s="55" customFormat="1" ht="13.5" customHeight="1">
      <c r="A73" s="56" t="s">
        <v>595</v>
      </c>
      <c r="B73" s="57">
        <v>0.51249999999999996</v>
      </c>
      <c r="C73" s="58">
        <v>48325.919199999997</v>
      </c>
      <c r="D73" s="59">
        <v>37575.429600000003</v>
      </c>
      <c r="E73" s="59">
        <v>41509.749199999998</v>
      </c>
      <c r="F73" s="59">
        <v>56550.788800000002</v>
      </c>
      <c r="G73" s="59">
        <v>71959.789999999994</v>
      </c>
      <c r="H73" s="59">
        <v>52741.530599999998</v>
      </c>
      <c r="I73" s="60">
        <v>18.13</v>
      </c>
      <c r="J73" s="60">
        <v>3.18</v>
      </c>
      <c r="K73" s="60">
        <v>13.37</v>
      </c>
      <c r="L73" s="60">
        <v>166.03960000000001</v>
      </c>
      <c r="M73" s="73" t="s">
        <v>462</v>
      </c>
      <c r="O73" s="49"/>
      <c r="P73" s="61"/>
      <c r="Q73" s="61"/>
      <c r="R73" s="70"/>
      <c r="S73" s="49"/>
      <c r="T73" s="49"/>
      <c r="U73" s="49"/>
    </row>
    <row r="74" spans="1:21" s="55" customFormat="1" ht="13.5" customHeight="1">
      <c r="A74" s="56" t="s">
        <v>139</v>
      </c>
      <c r="B74" s="57">
        <v>5.6920999999999999</v>
      </c>
      <c r="C74" s="58">
        <v>51243.907500000001</v>
      </c>
      <c r="D74" s="59">
        <v>33763.254399999998</v>
      </c>
      <c r="E74" s="59">
        <v>40825.139900000002</v>
      </c>
      <c r="F74" s="59">
        <v>67201.3361</v>
      </c>
      <c r="G74" s="59">
        <v>86875.920199999993</v>
      </c>
      <c r="H74" s="59">
        <v>58237.568599999999</v>
      </c>
      <c r="I74" s="60">
        <v>12.14</v>
      </c>
      <c r="J74" s="60">
        <v>1.29</v>
      </c>
      <c r="K74" s="60">
        <v>12.54</v>
      </c>
      <c r="L74" s="60">
        <v>171.76689999999999</v>
      </c>
      <c r="M74" s="73" t="s">
        <v>462</v>
      </c>
      <c r="O74" s="49"/>
      <c r="P74" s="61"/>
      <c r="Q74" s="61"/>
      <c r="R74" s="70"/>
      <c r="S74" s="49"/>
      <c r="T74" s="49"/>
      <c r="U74" s="49"/>
    </row>
    <row r="75" spans="1:21" s="55" customFormat="1" ht="13.5" customHeight="1">
      <c r="A75" s="56" t="s">
        <v>140</v>
      </c>
      <c r="B75" s="57">
        <v>9.0630000000000006</v>
      </c>
      <c r="C75" s="58">
        <v>57069.977200000001</v>
      </c>
      <c r="D75" s="59">
        <v>36485.438099999999</v>
      </c>
      <c r="E75" s="59">
        <v>44121.299599999998</v>
      </c>
      <c r="F75" s="59">
        <v>73084.554600000003</v>
      </c>
      <c r="G75" s="59">
        <v>93114.368499999997</v>
      </c>
      <c r="H75" s="59">
        <v>61879.3943</v>
      </c>
      <c r="I75" s="60">
        <v>14.51</v>
      </c>
      <c r="J75" s="60">
        <v>2.17</v>
      </c>
      <c r="K75" s="60">
        <v>11.44</v>
      </c>
      <c r="L75" s="60">
        <v>169.60990000000001</v>
      </c>
      <c r="M75" s="73" t="s">
        <v>462</v>
      </c>
      <c r="O75" s="49"/>
      <c r="P75" s="61"/>
      <c r="Q75" s="61"/>
      <c r="R75" s="70"/>
      <c r="S75" s="49"/>
      <c r="T75" s="49"/>
      <c r="U75" s="49"/>
    </row>
    <row r="76" spans="1:21" s="55" customFormat="1" ht="13.5" customHeight="1">
      <c r="A76" s="62" t="s">
        <v>594</v>
      </c>
      <c r="B76" s="63">
        <v>4.1466000000000003</v>
      </c>
      <c r="C76" s="64">
        <v>51235.358099999998</v>
      </c>
      <c r="D76" s="65">
        <v>35528.432099999998</v>
      </c>
      <c r="E76" s="65">
        <v>40845.641300000003</v>
      </c>
      <c r="F76" s="65">
        <v>65500.800199999998</v>
      </c>
      <c r="G76" s="65">
        <v>86362.444499999998</v>
      </c>
      <c r="H76" s="65">
        <v>55854.5936</v>
      </c>
      <c r="I76" s="66">
        <v>14.51</v>
      </c>
      <c r="J76" s="66">
        <v>1.04</v>
      </c>
      <c r="K76" s="66">
        <v>11.76</v>
      </c>
      <c r="L76" s="66">
        <v>170.45189999999999</v>
      </c>
      <c r="M76" s="74" t="s">
        <v>462</v>
      </c>
      <c r="O76" s="49"/>
      <c r="P76" s="61"/>
      <c r="Q76" s="61"/>
      <c r="R76" s="70"/>
      <c r="S76" s="49"/>
      <c r="T76" s="49"/>
      <c r="U76" s="49"/>
    </row>
    <row r="77" spans="1:21" s="55" customFormat="1" ht="13.5" customHeight="1">
      <c r="A77" s="56" t="s">
        <v>593</v>
      </c>
      <c r="B77" s="57">
        <v>5.5465</v>
      </c>
      <c r="C77" s="58">
        <v>57924.791100000002</v>
      </c>
      <c r="D77" s="59">
        <v>36622.859100000001</v>
      </c>
      <c r="E77" s="59">
        <v>45778.9591</v>
      </c>
      <c r="F77" s="59">
        <v>73271.971699999995</v>
      </c>
      <c r="G77" s="59">
        <v>94679.789499999999</v>
      </c>
      <c r="H77" s="59">
        <v>62625.266000000003</v>
      </c>
      <c r="I77" s="60">
        <v>11.87</v>
      </c>
      <c r="J77" s="60">
        <v>1.61</v>
      </c>
      <c r="K77" s="60">
        <v>12.79</v>
      </c>
      <c r="L77" s="60">
        <v>170.07900000000001</v>
      </c>
      <c r="M77" s="73" t="s">
        <v>462</v>
      </c>
      <c r="O77" s="49"/>
      <c r="P77" s="61"/>
      <c r="Q77" s="61"/>
      <c r="R77" s="70"/>
      <c r="S77" s="49"/>
      <c r="T77" s="49"/>
      <c r="U77" s="49"/>
    </row>
    <row r="78" spans="1:21" s="55" customFormat="1" ht="13.5" customHeight="1">
      <c r="A78" s="56" t="s">
        <v>141</v>
      </c>
      <c r="B78" s="57">
        <v>1.5810999999999999</v>
      </c>
      <c r="C78" s="58">
        <v>65784.493499999997</v>
      </c>
      <c r="D78" s="59">
        <v>40799.649799999999</v>
      </c>
      <c r="E78" s="59">
        <v>46558.179100000001</v>
      </c>
      <c r="F78" s="59">
        <v>97014.084700000007</v>
      </c>
      <c r="G78" s="59">
        <v>124803.9394</v>
      </c>
      <c r="H78" s="59">
        <v>76063.907999999996</v>
      </c>
      <c r="I78" s="60">
        <v>14.4</v>
      </c>
      <c r="J78" s="60">
        <v>2.42</v>
      </c>
      <c r="K78" s="60">
        <v>9.84</v>
      </c>
      <c r="L78" s="60">
        <v>172.89009999999999</v>
      </c>
      <c r="M78" s="73" t="s">
        <v>464</v>
      </c>
      <c r="O78" s="49"/>
      <c r="P78" s="61"/>
      <c r="Q78" s="61"/>
      <c r="R78" s="70"/>
      <c r="S78" s="49"/>
      <c r="T78" s="49"/>
      <c r="U78" s="49"/>
    </row>
    <row r="79" spans="1:21" s="55" customFormat="1" ht="13.5" customHeight="1">
      <c r="A79" s="56" t="s">
        <v>142</v>
      </c>
      <c r="B79" s="57">
        <v>0.42399999999999999</v>
      </c>
      <c r="C79" s="58">
        <v>39282.697099999998</v>
      </c>
      <c r="D79" s="59">
        <v>27839.4133</v>
      </c>
      <c r="E79" s="59">
        <v>29769.298599999998</v>
      </c>
      <c r="F79" s="59">
        <v>67585.122399999993</v>
      </c>
      <c r="G79" s="59">
        <v>102083.132</v>
      </c>
      <c r="H79" s="59">
        <v>53500.522299999997</v>
      </c>
      <c r="I79" s="60">
        <v>11.35</v>
      </c>
      <c r="J79" s="60">
        <v>3.54</v>
      </c>
      <c r="K79" s="60">
        <v>13.7</v>
      </c>
      <c r="L79" s="60">
        <v>171.45490000000001</v>
      </c>
      <c r="M79" s="73" t="s">
        <v>464</v>
      </c>
      <c r="O79" s="49"/>
      <c r="P79" s="61"/>
      <c r="Q79" s="61"/>
      <c r="R79" s="70"/>
      <c r="S79" s="49"/>
      <c r="T79" s="49"/>
      <c r="U79" s="49"/>
    </row>
    <row r="80" spans="1:21" s="55" customFormat="1" ht="13.5" customHeight="1">
      <c r="A80" s="56" t="s">
        <v>143</v>
      </c>
      <c r="B80" s="57">
        <v>0.48470000000000002</v>
      </c>
      <c r="C80" s="58">
        <v>39372.277000000002</v>
      </c>
      <c r="D80" s="59">
        <v>23366.5854</v>
      </c>
      <c r="E80" s="59">
        <v>27806.555199999999</v>
      </c>
      <c r="F80" s="59">
        <v>46784.6875</v>
      </c>
      <c r="G80" s="59">
        <v>51383.613599999997</v>
      </c>
      <c r="H80" s="59">
        <v>39122.939899999998</v>
      </c>
      <c r="I80" s="60">
        <v>17.61</v>
      </c>
      <c r="J80" s="60">
        <v>1.88</v>
      </c>
      <c r="K80" s="60">
        <v>14.28</v>
      </c>
      <c r="L80" s="60">
        <v>169.4753</v>
      </c>
      <c r="M80" s="73" t="s">
        <v>462</v>
      </c>
      <c r="O80" s="49"/>
      <c r="P80" s="61"/>
      <c r="Q80" s="61"/>
      <c r="R80" s="70"/>
      <c r="S80" s="49"/>
      <c r="T80" s="49"/>
      <c r="U80" s="49"/>
    </row>
    <row r="81" spans="1:21" s="55" customFormat="1" ht="13.5" customHeight="1">
      <c r="A81" s="56" t="s">
        <v>592</v>
      </c>
      <c r="B81" s="57">
        <v>0.61760000000000004</v>
      </c>
      <c r="C81" s="58">
        <v>36236.050300000003</v>
      </c>
      <c r="D81" s="59">
        <v>23139.158899999999</v>
      </c>
      <c r="E81" s="59">
        <v>30245.868399999999</v>
      </c>
      <c r="F81" s="59">
        <v>46488.67</v>
      </c>
      <c r="G81" s="59">
        <v>57021.020199999999</v>
      </c>
      <c r="H81" s="59">
        <v>39719.884400000003</v>
      </c>
      <c r="I81" s="60">
        <v>6.37</v>
      </c>
      <c r="J81" s="60">
        <v>3.91</v>
      </c>
      <c r="K81" s="60">
        <v>15.29</v>
      </c>
      <c r="L81" s="60">
        <v>173.6335</v>
      </c>
      <c r="M81" s="73" t="s">
        <v>462</v>
      </c>
      <c r="O81" s="49"/>
      <c r="P81" s="61"/>
      <c r="Q81" s="61"/>
      <c r="R81" s="70"/>
      <c r="S81" s="49"/>
      <c r="T81" s="49"/>
      <c r="U81" s="49"/>
    </row>
    <row r="82" spans="1:21" s="55" customFormat="1" ht="13.5" customHeight="1">
      <c r="A82" s="56" t="s">
        <v>144</v>
      </c>
      <c r="B82" s="57">
        <v>4.4592999999999998</v>
      </c>
      <c r="C82" s="58">
        <v>32940.818599999999</v>
      </c>
      <c r="D82" s="59">
        <v>19890.3423</v>
      </c>
      <c r="E82" s="59">
        <v>24952.4159</v>
      </c>
      <c r="F82" s="59">
        <v>40501.611499999999</v>
      </c>
      <c r="G82" s="59">
        <v>62634.719299999997</v>
      </c>
      <c r="H82" s="59">
        <v>37287.700700000001</v>
      </c>
      <c r="I82" s="60">
        <v>7.33</v>
      </c>
      <c r="J82" s="60">
        <v>0.42</v>
      </c>
      <c r="K82" s="60">
        <v>8.48</v>
      </c>
      <c r="L82" s="60">
        <v>173.1917</v>
      </c>
      <c r="M82" s="73" t="s">
        <v>493</v>
      </c>
      <c r="O82" s="49"/>
      <c r="P82" s="61"/>
      <c r="Q82" s="61"/>
      <c r="R82" s="70"/>
      <c r="S82" s="49"/>
      <c r="T82" s="49"/>
      <c r="U82" s="49"/>
    </row>
    <row r="83" spans="1:21" s="55" customFormat="1" ht="13.5" customHeight="1">
      <c r="A83" s="62" t="s">
        <v>145</v>
      </c>
      <c r="B83" s="63">
        <v>4.0872999999999999</v>
      </c>
      <c r="C83" s="64">
        <v>32940.818599999999</v>
      </c>
      <c r="D83" s="65">
        <v>19890.3423</v>
      </c>
      <c r="E83" s="65">
        <v>24952.4159</v>
      </c>
      <c r="F83" s="65">
        <v>40501.611499999999</v>
      </c>
      <c r="G83" s="65">
        <v>62634.719299999997</v>
      </c>
      <c r="H83" s="65">
        <v>36700.427900000002</v>
      </c>
      <c r="I83" s="66">
        <v>6.94</v>
      </c>
      <c r="J83" s="66">
        <v>0.16</v>
      </c>
      <c r="K83" s="66">
        <v>8.31</v>
      </c>
      <c r="L83" s="66">
        <v>173.35130000000001</v>
      </c>
      <c r="M83" s="74" t="s">
        <v>493</v>
      </c>
      <c r="O83" s="49"/>
      <c r="P83" s="61"/>
      <c r="Q83" s="61"/>
      <c r="R83" s="70"/>
      <c r="S83" s="49"/>
      <c r="T83" s="49"/>
      <c r="U83" s="49"/>
    </row>
    <row r="84" spans="1:21" s="55" customFormat="1" ht="13.5" customHeight="1">
      <c r="A84" s="56" t="s">
        <v>146</v>
      </c>
      <c r="B84" s="57">
        <v>13.273899999999999</v>
      </c>
      <c r="C84" s="58">
        <v>64410.719700000001</v>
      </c>
      <c r="D84" s="59">
        <v>24954.159</v>
      </c>
      <c r="E84" s="59">
        <v>41357.821300000003</v>
      </c>
      <c r="F84" s="59">
        <v>86462.242899999997</v>
      </c>
      <c r="G84" s="59">
        <v>116730.0092</v>
      </c>
      <c r="H84" s="59">
        <v>69063.837299999999</v>
      </c>
      <c r="I84" s="60">
        <v>16.12</v>
      </c>
      <c r="J84" s="60">
        <v>8.4499999999999993</v>
      </c>
      <c r="K84" s="60">
        <v>9.73</v>
      </c>
      <c r="L84" s="60">
        <v>179.91909999999999</v>
      </c>
      <c r="M84" s="73" t="s">
        <v>462</v>
      </c>
      <c r="O84" s="49"/>
      <c r="P84" s="61"/>
      <c r="Q84" s="61"/>
      <c r="R84" s="70"/>
      <c r="S84" s="49"/>
      <c r="T84" s="49"/>
      <c r="U84" s="49"/>
    </row>
    <row r="85" spans="1:21" s="55" customFormat="1" ht="13.5" customHeight="1">
      <c r="A85" s="62" t="s">
        <v>147</v>
      </c>
      <c r="B85" s="63">
        <v>3.5409999999999999</v>
      </c>
      <c r="C85" s="64">
        <v>65121.256200000003</v>
      </c>
      <c r="D85" s="65">
        <v>24899.600699999999</v>
      </c>
      <c r="E85" s="65">
        <v>39330.502699999997</v>
      </c>
      <c r="F85" s="65">
        <v>85267.0769</v>
      </c>
      <c r="G85" s="65">
        <v>118414.3247</v>
      </c>
      <c r="H85" s="65">
        <v>67135.1679</v>
      </c>
      <c r="I85" s="66">
        <v>15.07</v>
      </c>
      <c r="J85" s="66">
        <v>6.38</v>
      </c>
      <c r="K85" s="66">
        <v>10.06</v>
      </c>
      <c r="L85" s="66">
        <v>177.1156</v>
      </c>
      <c r="M85" s="74" t="s">
        <v>493</v>
      </c>
      <c r="O85" s="49"/>
      <c r="P85" s="61"/>
      <c r="Q85" s="61"/>
      <c r="R85" s="70"/>
      <c r="S85" s="49"/>
      <c r="T85" s="49"/>
      <c r="U85" s="49"/>
    </row>
    <row r="86" spans="1:21" s="55" customFormat="1" ht="13.5" customHeight="1">
      <c r="A86" s="62" t="s">
        <v>148</v>
      </c>
      <c r="B86" s="63">
        <v>2.8361000000000001</v>
      </c>
      <c r="C86" s="64">
        <v>59720.583500000001</v>
      </c>
      <c r="D86" s="65">
        <v>42263.426299999999</v>
      </c>
      <c r="E86" s="65">
        <v>49183.535499999998</v>
      </c>
      <c r="F86" s="65">
        <v>75898.623099999997</v>
      </c>
      <c r="G86" s="65">
        <v>94894.472800000003</v>
      </c>
      <c r="H86" s="65">
        <v>65611.942999999999</v>
      </c>
      <c r="I86" s="66">
        <v>20.69</v>
      </c>
      <c r="J86" s="66">
        <v>10.88</v>
      </c>
      <c r="K86" s="66">
        <v>8.35</v>
      </c>
      <c r="L86" s="66">
        <v>191.767</v>
      </c>
      <c r="M86" s="74" t="s">
        <v>462</v>
      </c>
      <c r="O86" s="49"/>
      <c r="P86" s="61"/>
      <c r="Q86" s="61"/>
      <c r="R86" s="70"/>
      <c r="S86" s="49"/>
      <c r="T86" s="49"/>
      <c r="U86" s="49"/>
    </row>
    <row r="87" spans="1:21" s="55" customFormat="1" ht="13.5" customHeight="1">
      <c r="A87" s="56" t="s">
        <v>149</v>
      </c>
      <c r="B87" s="57">
        <v>8.8359000000000005</v>
      </c>
      <c r="C87" s="58">
        <v>51201.609700000001</v>
      </c>
      <c r="D87" s="59">
        <v>37283.064200000001</v>
      </c>
      <c r="E87" s="59">
        <v>42910.042699999998</v>
      </c>
      <c r="F87" s="59">
        <v>58384.752200000003</v>
      </c>
      <c r="G87" s="59">
        <v>66760.358200000002</v>
      </c>
      <c r="H87" s="59">
        <v>51638.324200000003</v>
      </c>
      <c r="I87" s="60">
        <v>16.97</v>
      </c>
      <c r="J87" s="60">
        <v>15.49</v>
      </c>
      <c r="K87" s="60">
        <v>9.31</v>
      </c>
      <c r="L87" s="60">
        <v>174.4169</v>
      </c>
      <c r="M87" s="73" t="s">
        <v>462</v>
      </c>
      <c r="O87" s="49"/>
      <c r="P87" s="61"/>
      <c r="Q87" s="61"/>
      <c r="R87" s="70"/>
      <c r="S87" s="49"/>
      <c r="T87" s="49"/>
      <c r="U87" s="49"/>
    </row>
    <row r="88" spans="1:21" s="55" customFormat="1" ht="13.5" customHeight="1">
      <c r="A88" s="56" t="s">
        <v>153</v>
      </c>
      <c r="B88" s="57">
        <v>0.38519999999999999</v>
      </c>
      <c r="C88" s="58">
        <v>52328.656799999997</v>
      </c>
      <c r="D88" s="59">
        <v>40695.233999999997</v>
      </c>
      <c r="E88" s="59">
        <v>47175.648000000001</v>
      </c>
      <c r="F88" s="59">
        <v>57485.392999999996</v>
      </c>
      <c r="G88" s="59">
        <v>62135.411699999997</v>
      </c>
      <c r="H88" s="59">
        <v>51780.883600000001</v>
      </c>
      <c r="I88" s="60">
        <v>15.69</v>
      </c>
      <c r="J88" s="60">
        <v>17.8</v>
      </c>
      <c r="K88" s="60">
        <v>8.93</v>
      </c>
      <c r="L88" s="60">
        <v>174.0324</v>
      </c>
      <c r="M88" s="73" t="s">
        <v>462</v>
      </c>
      <c r="O88" s="49"/>
      <c r="P88" s="61"/>
      <c r="Q88" s="61"/>
      <c r="R88" s="70"/>
      <c r="S88" s="49"/>
      <c r="T88" s="49"/>
      <c r="U88" s="49"/>
    </row>
    <row r="89" spans="1:21" s="55" customFormat="1" ht="13.5" customHeight="1">
      <c r="A89" s="56" t="s">
        <v>154</v>
      </c>
      <c r="B89" s="57">
        <v>3.2164999999999999</v>
      </c>
      <c r="C89" s="58">
        <v>34730.375899999999</v>
      </c>
      <c r="D89" s="59">
        <v>19251.633999999998</v>
      </c>
      <c r="E89" s="59">
        <v>26313.263500000001</v>
      </c>
      <c r="F89" s="59">
        <v>50161.407399999996</v>
      </c>
      <c r="G89" s="59">
        <v>59638.844400000002</v>
      </c>
      <c r="H89" s="59">
        <v>39997.722399999999</v>
      </c>
      <c r="I89" s="60">
        <v>13.01</v>
      </c>
      <c r="J89" s="60">
        <v>0.3</v>
      </c>
      <c r="K89" s="60">
        <v>10.91</v>
      </c>
      <c r="L89" s="60">
        <v>174.221</v>
      </c>
      <c r="M89" s="73" t="s">
        <v>493</v>
      </c>
      <c r="O89" s="49"/>
      <c r="P89" s="61"/>
      <c r="Q89" s="61"/>
      <c r="R89" s="70"/>
      <c r="S89" s="49"/>
      <c r="T89" s="49"/>
      <c r="U89" s="49"/>
    </row>
    <row r="90" spans="1:21" s="55" customFormat="1" ht="13.5" customHeight="1">
      <c r="A90" s="56" t="s">
        <v>155</v>
      </c>
      <c r="B90" s="57">
        <v>6.7129000000000003</v>
      </c>
      <c r="C90" s="58">
        <v>47783.353199999998</v>
      </c>
      <c r="D90" s="59">
        <v>25061.985700000001</v>
      </c>
      <c r="E90" s="59">
        <v>34729.352099999996</v>
      </c>
      <c r="F90" s="59">
        <v>56799.910900000003</v>
      </c>
      <c r="G90" s="59">
        <v>69259.6495</v>
      </c>
      <c r="H90" s="59">
        <v>47854.326300000001</v>
      </c>
      <c r="I90" s="60">
        <v>12.5</v>
      </c>
      <c r="J90" s="60">
        <v>2.1</v>
      </c>
      <c r="K90" s="60">
        <v>9.56</v>
      </c>
      <c r="L90" s="60">
        <v>177.0438</v>
      </c>
      <c r="M90" s="73" t="s">
        <v>462</v>
      </c>
      <c r="O90" s="49"/>
      <c r="P90" s="61"/>
      <c r="Q90" s="61"/>
      <c r="R90" s="70"/>
      <c r="S90" s="49"/>
      <c r="T90" s="49"/>
      <c r="U90" s="49"/>
    </row>
    <row r="91" spans="1:21" s="55" customFormat="1" ht="13.5" customHeight="1">
      <c r="A91" s="62" t="s">
        <v>156</v>
      </c>
      <c r="B91" s="63">
        <v>4.8323999999999998</v>
      </c>
      <c r="C91" s="64">
        <v>45177.4611</v>
      </c>
      <c r="D91" s="65">
        <v>24965.8063</v>
      </c>
      <c r="E91" s="65">
        <v>34631.5386</v>
      </c>
      <c r="F91" s="65">
        <v>52999.9787</v>
      </c>
      <c r="G91" s="65">
        <v>67244.680900000007</v>
      </c>
      <c r="H91" s="65">
        <v>45951.2817</v>
      </c>
      <c r="I91" s="66">
        <v>11</v>
      </c>
      <c r="J91" s="66">
        <v>1.4</v>
      </c>
      <c r="K91" s="66">
        <v>9.5299999999999994</v>
      </c>
      <c r="L91" s="66">
        <v>177.38290000000001</v>
      </c>
      <c r="M91" s="74" t="s">
        <v>464</v>
      </c>
      <c r="O91" s="49"/>
      <c r="P91" s="61"/>
      <c r="Q91" s="61"/>
      <c r="R91" s="70"/>
      <c r="S91" s="49"/>
      <c r="T91" s="49"/>
      <c r="U91" s="49"/>
    </row>
    <row r="92" spans="1:21" s="55" customFormat="1" ht="13.5" customHeight="1">
      <c r="A92" s="56" t="s">
        <v>157</v>
      </c>
      <c r="B92" s="57">
        <v>1.6296999999999999</v>
      </c>
      <c r="C92" s="58">
        <v>32577.692299999999</v>
      </c>
      <c r="D92" s="59">
        <v>20787.616900000001</v>
      </c>
      <c r="E92" s="59">
        <v>24974.1414</v>
      </c>
      <c r="F92" s="59">
        <v>39603.329599999997</v>
      </c>
      <c r="G92" s="59">
        <v>44496.975100000003</v>
      </c>
      <c r="H92" s="59">
        <v>32628.933799999999</v>
      </c>
      <c r="I92" s="60">
        <v>11.3</v>
      </c>
      <c r="J92" s="60">
        <v>2.38</v>
      </c>
      <c r="K92" s="60">
        <v>13.18</v>
      </c>
      <c r="L92" s="60">
        <v>172.8245</v>
      </c>
      <c r="M92" s="73" t="s">
        <v>493</v>
      </c>
      <c r="O92" s="49"/>
      <c r="P92" s="61"/>
      <c r="Q92" s="61"/>
      <c r="R92" s="70"/>
      <c r="S92" s="49"/>
      <c r="T92" s="49"/>
      <c r="U92" s="49"/>
    </row>
    <row r="93" spans="1:21" s="55" customFormat="1" ht="13.5" customHeight="1">
      <c r="A93" s="56" t="s">
        <v>158</v>
      </c>
      <c r="B93" s="57">
        <v>0.34210000000000002</v>
      </c>
      <c r="C93" s="58">
        <v>35934.065999999999</v>
      </c>
      <c r="D93" s="59">
        <v>26981.293600000001</v>
      </c>
      <c r="E93" s="59">
        <v>30365.194899999999</v>
      </c>
      <c r="F93" s="59">
        <v>41647.672200000001</v>
      </c>
      <c r="G93" s="59">
        <v>49322.299400000004</v>
      </c>
      <c r="H93" s="59">
        <v>36636.626300000004</v>
      </c>
      <c r="I93" s="60">
        <v>16.309999999999999</v>
      </c>
      <c r="J93" s="60">
        <v>4.3499999999999996</v>
      </c>
      <c r="K93" s="60">
        <v>8.99</v>
      </c>
      <c r="L93" s="60">
        <v>173.465</v>
      </c>
      <c r="M93" s="73" t="s">
        <v>462</v>
      </c>
      <c r="O93" s="49"/>
      <c r="P93" s="61"/>
      <c r="Q93" s="61"/>
      <c r="R93" s="70"/>
      <c r="S93" s="49"/>
      <c r="T93" s="49"/>
      <c r="U93" s="49"/>
    </row>
    <row r="94" spans="1:21" s="55" customFormat="1" ht="13.5" customHeight="1">
      <c r="A94" s="56" t="s">
        <v>663</v>
      </c>
      <c r="B94" s="57">
        <v>0.1176</v>
      </c>
      <c r="C94" s="58">
        <v>40345.8367</v>
      </c>
      <c r="D94" s="59">
        <v>31938.0978</v>
      </c>
      <c r="E94" s="59">
        <v>37258.2431</v>
      </c>
      <c r="F94" s="59">
        <v>43188.439700000003</v>
      </c>
      <c r="G94" s="59">
        <v>48547.439200000001</v>
      </c>
      <c r="H94" s="59">
        <v>40367.920899999997</v>
      </c>
      <c r="I94" s="60">
        <v>17.66</v>
      </c>
      <c r="J94" s="60">
        <v>2.57</v>
      </c>
      <c r="K94" s="60">
        <v>15.63</v>
      </c>
      <c r="L94" s="60">
        <v>174.69110000000001</v>
      </c>
      <c r="M94" s="73" t="s">
        <v>462</v>
      </c>
      <c r="O94" s="49"/>
      <c r="P94" s="61"/>
      <c r="Q94" s="61"/>
      <c r="R94" s="70"/>
      <c r="S94" s="49"/>
      <c r="T94" s="49"/>
      <c r="U94" s="49"/>
    </row>
    <row r="95" spans="1:21" s="55" customFormat="1" ht="13.5" customHeight="1">
      <c r="A95" s="56" t="s">
        <v>159</v>
      </c>
      <c r="B95" s="57">
        <v>0.16189999999999999</v>
      </c>
      <c r="C95" s="58">
        <v>39692.305200000003</v>
      </c>
      <c r="D95" s="59">
        <v>29865.586200000002</v>
      </c>
      <c r="E95" s="59">
        <v>33593.560799999999</v>
      </c>
      <c r="F95" s="59">
        <v>47337.9807</v>
      </c>
      <c r="G95" s="59">
        <v>61515.000800000002</v>
      </c>
      <c r="H95" s="59">
        <v>43697.3891</v>
      </c>
      <c r="I95" s="60">
        <v>16.77</v>
      </c>
      <c r="J95" s="60">
        <v>3.81</v>
      </c>
      <c r="K95" s="60">
        <v>11.47</v>
      </c>
      <c r="L95" s="60">
        <v>174.57390000000001</v>
      </c>
      <c r="M95" s="73" t="s">
        <v>462</v>
      </c>
      <c r="O95" s="49"/>
      <c r="P95" s="61"/>
      <c r="Q95" s="61"/>
      <c r="R95" s="70"/>
      <c r="S95" s="49"/>
      <c r="T95" s="49"/>
      <c r="U95" s="49"/>
    </row>
    <row r="96" spans="1:21" s="55" customFormat="1" ht="13.5" customHeight="1">
      <c r="A96" s="56" t="s">
        <v>160</v>
      </c>
      <c r="B96" s="57">
        <v>21.103300000000001</v>
      </c>
      <c r="C96" s="58">
        <v>47706.501199999999</v>
      </c>
      <c r="D96" s="59">
        <v>31255.083699999999</v>
      </c>
      <c r="E96" s="59">
        <v>37355.211799999997</v>
      </c>
      <c r="F96" s="59">
        <v>65443.7215</v>
      </c>
      <c r="G96" s="59">
        <v>91636.519499999995</v>
      </c>
      <c r="H96" s="59">
        <v>56850.386500000001</v>
      </c>
      <c r="I96" s="60">
        <v>31.02</v>
      </c>
      <c r="J96" s="60">
        <v>2.92</v>
      </c>
      <c r="K96" s="60">
        <v>15</v>
      </c>
      <c r="L96" s="60">
        <v>174.6191</v>
      </c>
      <c r="M96" s="73" t="s">
        <v>462</v>
      </c>
      <c r="O96" s="49"/>
      <c r="P96" s="61"/>
      <c r="Q96" s="61"/>
      <c r="R96" s="70"/>
      <c r="S96" s="49"/>
      <c r="T96" s="49"/>
      <c r="U96" s="49"/>
    </row>
    <row r="97" spans="1:21" s="55" customFormat="1" ht="13.5" customHeight="1">
      <c r="A97" s="62" t="s">
        <v>161</v>
      </c>
      <c r="B97" s="63">
        <v>3.7469999999999999</v>
      </c>
      <c r="C97" s="64">
        <v>42275.767500000002</v>
      </c>
      <c r="D97" s="65">
        <v>28194.812600000001</v>
      </c>
      <c r="E97" s="65">
        <v>33661.445899999999</v>
      </c>
      <c r="F97" s="65">
        <v>53771.906499999997</v>
      </c>
      <c r="G97" s="65">
        <v>69873.853199999998</v>
      </c>
      <c r="H97" s="65">
        <v>46952.6757</v>
      </c>
      <c r="I97" s="66">
        <v>22.36</v>
      </c>
      <c r="J97" s="66">
        <v>1.45</v>
      </c>
      <c r="K97" s="66">
        <v>12.67</v>
      </c>
      <c r="L97" s="66">
        <v>174.71629999999999</v>
      </c>
      <c r="M97" s="74" t="s">
        <v>462</v>
      </c>
      <c r="O97" s="49"/>
      <c r="P97" s="61"/>
      <c r="Q97" s="61"/>
      <c r="R97" s="70"/>
      <c r="S97" s="49"/>
      <c r="T97" s="49"/>
      <c r="U97" s="49"/>
    </row>
    <row r="98" spans="1:21" s="55" customFormat="1" ht="13.5" customHeight="1">
      <c r="A98" s="62" t="s">
        <v>591</v>
      </c>
      <c r="B98" s="63">
        <v>4.0602</v>
      </c>
      <c r="C98" s="64">
        <v>62549.398300000001</v>
      </c>
      <c r="D98" s="65">
        <v>39509.307500000003</v>
      </c>
      <c r="E98" s="65">
        <v>47505.761599999998</v>
      </c>
      <c r="F98" s="65">
        <v>84634.703800000003</v>
      </c>
      <c r="G98" s="65">
        <v>112834.3622</v>
      </c>
      <c r="H98" s="65">
        <v>71099.613700000002</v>
      </c>
      <c r="I98" s="66">
        <v>34.19</v>
      </c>
      <c r="J98" s="66">
        <v>3.64</v>
      </c>
      <c r="K98" s="66">
        <v>15.46</v>
      </c>
      <c r="L98" s="66">
        <v>174.70750000000001</v>
      </c>
      <c r="M98" s="74" t="s">
        <v>462</v>
      </c>
      <c r="O98" s="49"/>
      <c r="P98" s="61"/>
      <c r="Q98" s="61"/>
      <c r="R98" s="70"/>
      <c r="S98" s="49"/>
      <c r="T98" s="49"/>
      <c r="U98" s="49"/>
    </row>
    <row r="99" spans="1:21" s="55" customFormat="1" ht="13.5" customHeight="1">
      <c r="A99" s="62" t="s">
        <v>162</v>
      </c>
      <c r="B99" s="63">
        <v>8.8756000000000004</v>
      </c>
      <c r="C99" s="64">
        <v>45195.290500000003</v>
      </c>
      <c r="D99" s="65">
        <v>32084.674200000001</v>
      </c>
      <c r="E99" s="65">
        <v>37009.0651</v>
      </c>
      <c r="F99" s="65">
        <v>57969.018600000003</v>
      </c>
      <c r="G99" s="65">
        <v>74672.1829</v>
      </c>
      <c r="H99" s="65">
        <v>50566.208299999998</v>
      </c>
      <c r="I99" s="66">
        <v>31.64</v>
      </c>
      <c r="J99" s="66">
        <v>2.57</v>
      </c>
      <c r="K99" s="66">
        <v>15.34</v>
      </c>
      <c r="L99" s="66">
        <v>174.68549999999999</v>
      </c>
      <c r="M99" s="74" t="s">
        <v>462</v>
      </c>
      <c r="O99" s="49"/>
      <c r="P99" s="61"/>
      <c r="Q99" s="61"/>
      <c r="R99" s="70"/>
      <c r="S99" s="49"/>
      <c r="T99" s="49"/>
      <c r="U99" s="49"/>
    </row>
    <row r="100" spans="1:21" s="55" customFormat="1" ht="13.5" customHeight="1">
      <c r="A100" s="56" t="s">
        <v>664</v>
      </c>
      <c r="B100" s="57">
        <v>3.2458999999999998</v>
      </c>
      <c r="C100" s="58">
        <v>38910.094299999997</v>
      </c>
      <c r="D100" s="59">
        <v>16462.2147</v>
      </c>
      <c r="E100" s="59">
        <v>28712.311099999999</v>
      </c>
      <c r="F100" s="59">
        <v>48383.457399999999</v>
      </c>
      <c r="G100" s="59">
        <v>62611.266900000002</v>
      </c>
      <c r="H100" s="59">
        <v>40782.963400000001</v>
      </c>
      <c r="I100" s="60">
        <v>12.22</v>
      </c>
      <c r="J100" s="60">
        <v>1.85</v>
      </c>
      <c r="K100" s="60">
        <v>15.97</v>
      </c>
      <c r="L100" s="60">
        <v>171.70769999999999</v>
      </c>
      <c r="M100" s="73" t="s">
        <v>464</v>
      </c>
      <c r="O100" s="49"/>
      <c r="P100" s="61"/>
      <c r="Q100" s="61"/>
      <c r="R100" s="70"/>
      <c r="S100" s="49"/>
      <c r="T100" s="49"/>
      <c r="U100" s="49"/>
    </row>
    <row r="101" spans="1:21" s="55" customFormat="1" ht="13.5" customHeight="1">
      <c r="A101" s="56" t="s">
        <v>165</v>
      </c>
      <c r="B101" s="57">
        <v>3.6231</v>
      </c>
      <c r="C101" s="58">
        <v>41986.567199999998</v>
      </c>
      <c r="D101" s="59">
        <v>34073.978300000002</v>
      </c>
      <c r="E101" s="59">
        <v>37342.007799999999</v>
      </c>
      <c r="F101" s="59">
        <v>47986.4162</v>
      </c>
      <c r="G101" s="59">
        <v>55151.178999999996</v>
      </c>
      <c r="H101" s="59">
        <v>44424.567000000003</v>
      </c>
      <c r="I101" s="60">
        <v>8.66</v>
      </c>
      <c r="J101" s="60">
        <v>3.8</v>
      </c>
      <c r="K101" s="60">
        <v>17.16</v>
      </c>
      <c r="L101" s="60">
        <v>172.89230000000001</v>
      </c>
      <c r="M101" s="73" t="s">
        <v>462</v>
      </c>
      <c r="O101" s="49"/>
      <c r="P101" s="61"/>
      <c r="Q101" s="61"/>
      <c r="R101" s="70"/>
      <c r="S101" s="49"/>
      <c r="T101" s="49"/>
      <c r="U101" s="49"/>
    </row>
    <row r="102" spans="1:21" s="55" customFormat="1" ht="13.5" customHeight="1">
      <c r="A102" s="56" t="s">
        <v>170</v>
      </c>
      <c r="B102" s="57">
        <v>2.1172</v>
      </c>
      <c r="C102" s="58">
        <v>25566.701099999998</v>
      </c>
      <c r="D102" s="59">
        <v>21710.440900000001</v>
      </c>
      <c r="E102" s="59">
        <v>22313.61</v>
      </c>
      <c r="F102" s="59">
        <v>29061.1607</v>
      </c>
      <c r="G102" s="59">
        <v>33696.546000000002</v>
      </c>
      <c r="H102" s="59">
        <v>26804.664400000001</v>
      </c>
      <c r="I102" s="60">
        <v>6.57</v>
      </c>
      <c r="J102" s="60">
        <v>0.46</v>
      </c>
      <c r="K102" s="60">
        <v>13.52</v>
      </c>
      <c r="L102" s="60">
        <v>173.9828</v>
      </c>
      <c r="M102" s="73" t="s">
        <v>464</v>
      </c>
      <c r="O102" s="49"/>
      <c r="P102" s="61"/>
      <c r="Q102" s="61"/>
      <c r="R102" s="70"/>
      <c r="S102" s="49"/>
      <c r="T102" s="49"/>
      <c r="U102" s="49"/>
    </row>
    <row r="103" spans="1:21" s="55" customFormat="1" ht="13.5" customHeight="1">
      <c r="A103" s="56" t="s">
        <v>174</v>
      </c>
      <c r="B103" s="57">
        <v>1.2787999999999999</v>
      </c>
      <c r="C103" s="58">
        <v>36319.382799999999</v>
      </c>
      <c r="D103" s="59">
        <v>25991.728200000001</v>
      </c>
      <c r="E103" s="59">
        <v>31791.782899999998</v>
      </c>
      <c r="F103" s="59">
        <v>46454.303</v>
      </c>
      <c r="G103" s="59">
        <v>60544.281900000002</v>
      </c>
      <c r="H103" s="59">
        <v>40805.548900000002</v>
      </c>
      <c r="I103" s="60">
        <v>24.38</v>
      </c>
      <c r="J103" s="60">
        <v>0.95</v>
      </c>
      <c r="K103" s="60">
        <v>14.73</v>
      </c>
      <c r="L103" s="60">
        <v>174.00030000000001</v>
      </c>
      <c r="M103" s="73" t="s">
        <v>462</v>
      </c>
      <c r="O103" s="49"/>
      <c r="P103" s="61"/>
      <c r="Q103" s="61"/>
      <c r="R103" s="70"/>
      <c r="S103" s="49"/>
      <c r="T103" s="49"/>
      <c r="U103" s="49"/>
    </row>
    <row r="104" spans="1:21" s="55" customFormat="1" ht="13.5" customHeight="1">
      <c r="A104" s="56" t="s">
        <v>178</v>
      </c>
      <c r="B104" s="57">
        <v>14.180999999999999</v>
      </c>
      <c r="C104" s="58">
        <v>50788.718399999998</v>
      </c>
      <c r="D104" s="59">
        <v>30804.059099999999</v>
      </c>
      <c r="E104" s="59">
        <v>38310.1754</v>
      </c>
      <c r="F104" s="59">
        <v>68804.391300000003</v>
      </c>
      <c r="G104" s="59">
        <v>97341.918099999995</v>
      </c>
      <c r="H104" s="59">
        <v>59901.599099999999</v>
      </c>
      <c r="I104" s="60">
        <v>14.76</v>
      </c>
      <c r="J104" s="60">
        <v>0.55000000000000004</v>
      </c>
      <c r="K104" s="60">
        <v>11.12</v>
      </c>
      <c r="L104" s="60">
        <v>171.82</v>
      </c>
      <c r="M104" s="73" t="s">
        <v>462</v>
      </c>
      <c r="O104" s="49"/>
      <c r="P104" s="61"/>
      <c r="Q104" s="61"/>
      <c r="R104" s="70"/>
      <c r="S104" s="49"/>
      <c r="T104" s="49"/>
      <c r="U104" s="49"/>
    </row>
    <row r="105" spans="1:21" s="55" customFormat="1" ht="13.5" customHeight="1">
      <c r="A105" s="62" t="s">
        <v>179</v>
      </c>
      <c r="B105" s="63">
        <v>5.1364999999999998</v>
      </c>
      <c r="C105" s="64">
        <v>48480.511299999998</v>
      </c>
      <c r="D105" s="65">
        <v>29625.216899999999</v>
      </c>
      <c r="E105" s="65">
        <v>36834.2192</v>
      </c>
      <c r="F105" s="65">
        <v>66208.116399999999</v>
      </c>
      <c r="G105" s="65">
        <v>88000.201199999996</v>
      </c>
      <c r="H105" s="65">
        <v>55685.514499999997</v>
      </c>
      <c r="I105" s="66">
        <v>16.98</v>
      </c>
      <c r="J105" s="66">
        <v>0.71</v>
      </c>
      <c r="K105" s="66">
        <v>11.49</v>
      </c>
      <c r="L105" s="66">
        <v>172.28200000000001</v>
      </c>
      <c r="M105" s="74" t="s">
        <v>462</v>
      </c>
      <c r="O105" s="49"/>
      <c r="P105" s="61"/>
      <c r="Q105" s="61"/>
      <c r="R105" s="70"/>
      <c r="S105" s="49"/>
      <c r="T105" s="49"/>
      <c r="U105" s="49"/>
    </row>
    <row r="106" spans="1:21" s="55" customFormat="1" ht="13.5" customHeight="1">
      <c r="A106" s="56" t="s">
        <v>180</v>
      </c>
      <c r="B106" s="57">
        <v>6.7609000000000004</v>
      </c>
      <c r="C106" s="58">
        <v>50667.2209</v>
      </c>
      <c r="D106" s="59">
        <v>32110.962899999999</v>
      </c>
      <c r="E106" s="59">
        <v>39074.522700000001</v>
      </c>
      <c r="F106" s="59">
        <v>74605.323099999994</v>
      </c>
      <c r="G106" s="59">
        <v>118355.5766</v>
      </c>
      <c r="H106" s="59">
        <v>67161.553899999999</v>
      </c>
      <c r="I106" s="60">
        <v>21.54</v>
      </c>
      <c r="J106" s="60">
        <v>0.77</v>
      </c>
      <c r="K106" s="60">
        <v>11.19</v>
      </c>
      <c r="L106" s="60">
        <v>174.51750000000001</v>
      </c>
      <c r="M106" s="73" t="s">
        <v>462</v>
      </c>
      <c r="O106" s="49"/>
      <c r="P106" s="61"/>
      <c r="Q106" s="61"/>
      <c r="R106" s="70"/>
      <c r="S106" s="49"/>
      <c r="T106" s="49"/>
      <c r="U106" s="49"/>
    </row>
    <row r="107" spans="1:21" s="55" customFormat="1" ht="13.5" customHeight="1">
      <c r="A107" s="62" t="s">
        <v>590</v>
      </c>
      <c r="B107" s="63">
        <v>3.5482999999999998</v>
      </c>
      <c r="C107" s="64">
        <v>46113.112399999998</v>
      </c>
      <c r="D107" s="65">
        <v>32191.862799999999</v>
      </c>
      <c r="E107" s="65">
        <v>37822.157500000001</v>
      </c>
      <c r="F107" s="65">
        <v>58290.158799999997</v>
      </c>
      <c r="G107" s="65">
        <v>91794.352299999999</v>
      </c>
      <c r="H107" s="65">
        <v>59244.947899999999</v>
      </c>
      <c r="I107" s="66">
        <v>21.66</v>
      </c>
      <c r="J107" s="66">
        <v>0.55000000000000004</v>
      </c>
      <c r="K107" s="66">
        <v>11.24</v>
      </c>
      <c r="L107" s="66">
        <v>174.49170000000001</v>
      </c>
      <c r="M107" s="74" t="s">
        <v>468</v>
      </c>
      <c r="O107" s="49"/>
      <c r="P107" s="61"/>
      <c r="Q107" s="61"/>
      <c r="R107" s="70"/>
      <c r="S107" s="49"/>
      <c r="T107" s="49"/>
      <c r="U107" s="49"/>
    </row>
    <row r="108" spans="1:21" s="55" customFormat="1" ht="13.5" customHeight="1">
      <c r="A108" s="56" t="s">
        <v>181</v>
      </c>
      <c r="B108" s="57">
        <v>12.6646</v>
      </c>
      <c r="C108" s="58">
        <v>54408.459499999997</v>
      </c>
      <c r="D108" s="59">
        <v>33533.472800000003</v>
      </c>
      <c r="E108" s="59">
        <v>40911.0651</v>
      </c>
      <c r="F108" s="59">
        <v>78277.580100000006</v>
      </c>
      <c r="G108" s="59">
        <v>106706.0447</v>
      </c>
      <c r="H108" s="59">
        <v>65090.265399999997</v>
      </c>
      <c r="I108" s="60">
        <v>16.059999999999999</v>
      </c>
      <c r="J108" s="60">
        <v>0.78</v>
      </c>
      <c r="K108" s="60">
        <v>10.97</v>
      </c>
      <c r="L108" s="60">
        <v>173.35740000000001</v>
      </c>
      <c r="M108" s="73" t="s">
        <v>462</v>
      </c>
      <c r="O108" s="49"/>
      <c r="P108" s="61"/>
      <c r="Q108" s="61"/>
      <c r="R108" s="70"/>
      <c r="S108" s="49"/>
      <c r="T108" s="49"/>
      <c r="U108" s="49"/>
    </row>
    <row r="109" spans="1:21" s="55" customFormat="1" ht="13.5" customHeight="1">
      <c r="A109" s="56" t="s">
        <v>182</v>
      </c>
      <c r="B109" s="57">
        <v>10.3179</v>
      </c>
      <c r="C109" s="58">
        <v>56249.141600000003</v>
      </c>
      <c r="D109" s="59">
        <v>29457.868699999999</v>
      </c>
      <c r="E109" s="59">
        <v>40116.954599999997</v>
      </c>
      <c r="F109" s="59">
        <v>78229.015799999994</v>
      </c>
      <c r="G109" s="59">
        <v>109764.36350000001</v>
      </c>
      <c r="H109" s="59">
        <v>66440.092499999999</v>
      </c>
      <c r="I109" s="60">
        <v>15.91</v>
      </c>
      <c r="J109" s="60">
        <v>0.91</v>
      </c>
      <c r="K109" s="60">
        <v>10.46</v>
      </c>
      <c r="L109" s="60">
        <v>172.8801</v>
      </c>
      <c r="M109" s="73" t="s">
        <v>462</v>
      </c>
      <c r="O109" s="49"/>
      <c r="P109" s="61"/>
      <c r="Q109" s="61"/>
      <c r="R109" s="70"/>
      <c r="S109" s="49"/>
      <c r="T109" s="49"/>
      <c r="U109" s="49"/>
    </row>
    <row r="110" spans="1:21" s="55" customFormat="1" ht="13.5" customHeight="1">
      <c r="A110" s="62" t="s">
        <v>665</v>
      </c>
      <c r="B110" s="63">
        <v>4.3754</v>
      </c>
      <c r="C110" s="64">
        <v>54396.450700000001</v>
      </c>
      <c r="D110" s="65">
        <v>29020.383300000001</v>
      </c>
      <c r="E110" s="65">
        <v>39248.799500000001</v>
      </c>
      <c r="F110" s="65">
        <v>74577.357600000003</v>
      </c>
      <c r="G110" s="65">
        <v>108911.06819999999</v>
      </c>
      <c r="H110" s="65">
        <v>63270.468800000002</v>
      </c>
      <c r="I110" s="66">
        <v>15.05</v>
      </c>
      <c r="J110" s="66">
        <v>0.82</v>
      </c>
      <c r="K110" s="66">
        <v>9.8800000000000008</v>
      </c>
      <c r="L110" s="66">
        <v>172.65270000000001</v>
      </c>
      <c r="M110" s="74" t="s">
        <v>462</v>
      </c>
      <c r="O110" s="49"/>
      <c r="P110" s="61"/>
      <c r="Q110" s="61"/>
      <c r="R110" s="70"/>
      <c r="S110" s="49"/>
      <c r="T110" s="49"/>
      <c r="U110" s="49"/>
    </row>
    <row r="111" spans="1:21" s="55" customFormat="1" ht="13.5" customHeight="1">
      <c r="A111" s="56" t="s">
        <v>187</v>
      </c>
      <c r="B111" s="57">
        <v>4.7050999999999998</v>
      </c>
      <c r="C111" s="58">
        <v>50728.887799999997</v>
      </c>
      <c r="D111" s="59">
        <v>31961.5239</v>
      </c>
      <c r="E111" s="59">
        <v>40015.792399999998</v>
      </c>
      <c r="F111" s="59">
        <v>66831.720700000005</v>
      </c>
      <c r="G111" s="59">
        <v>94807.385699999999</v>
      </c>
      <c r="H111" s="59">
        <v>59353.475700000003</v>
      </c>
      <c r="I111" s="60">
        <v>13.74</v>
      </c>
      <c r="J111" s="60">
        <v>1.02</v>
      </c>
      <c r="K111" s="60">
        <v>11.65</v>
      </c>
      <c r="L111" s="60">
        <v>171.7405</v>
      </c>
      <c r="M111" s="73" t="s">
        <v>462</v>
      </c>
      <c r="O111" s="49"/>
      <c r="P111" s="61"/>
      <c r="Q111" s="61"/>
      <c r="R111" s="70"/>
      <c r="S111" s="49"/>
      <c r="T111" s="49"/>
      <c r="U111" s="49"/>
    </row>
    <row r="112" spans="1:21" s="55" customFormat="1" ht="13.5" customHeight="1">
      <c r="A112" s="56" t="s">
        <v>188</v>
      </c>
      <c r="B112" s="57">
        <v>1.1657999999999999</v>
      </c>
      <c r="C112" s="58">
        <v>47693.282800000001</v>
      </c>
      <c r="D112" s="59">
        <v>33463.547100000003</v>
      </c>
      <c r="E112" s="59">
        <v>38127.126400000001</v>
      </c>
      <c r="F112" s="59">
        <v>63597.548199999997</v>
      </c>
      <c r="G112" s="59">
        <v>85745.401899999997</v>
      </c>
      <c r="H112" s="59">
        <v>56096.868000000002</v>
      </c>
      <c r="I112" s="60">
        <v>13.71</v>
      </c>
      <c r="J112" s="60">
        <v>0.46</v>
      </c>
      <c r="K112" s="60">
        <v>12.25</v>
      </c>
      <c r="L112" s="60">
        <v>171.73009999999999</v>
      </c>
      <c r="M112" s="73" t="s">
        <v>462</v>
      </c>
      <c r="O112" s="49"/>
      <c r="P112" s="61"/>
      <c r="Q112" s="61"/>
      <c r="R112" s="70"/>
      <c r="S112" s="49"/>
      <c r="T112" s="49"/>
      <c r="U112" s="49"/>
    </row>
    <row r="113" spans="1:21" s="55" customFormat="1" ht="13.5" customHeight="1">
      <c r="A113" s="56" t="s">
        <v>189</v>
      </c>
      <c r="B113" s="57">
        <v>12.006</v>
      </c>
      <c r="C113" s="58">
        <v>51008.637300000002</v>
      </c>
      <c r="D113" s="59">
        <v>29680.108499999998</v>
      </c>
      <c r="E113" s="59">
        <v>38147.892200000002</v>
      </c>
      <c r="F113" s="59">
        <v>72139.991099999999</v>
      </c>
      <c r="G113" s="59">
        <v>110084.66869999999</v>
      </c>
      <c r="H113" s="59">
        <v>62742.356200000002</v>
      </c>
      <c r="I113" s="60">
        <v>14.72</v>
      </c>
      <c r="J113" s="60">
        <v>0.35</v>
      </c>
      <c r="K113" s="60">
        <v>11.54</v>
      </c>
      <c r="L113" s="60">
        <v>172.80549999999999</v>
      </c>
      <c r="M113" s="73" t="s">
        <v>462</v>
      </c>
      <c r="O113" s="49"/>
      <c r="P113" s="61"/>
      <c r="Q113" s="61"/>
      <c r="R113" s="70"/>
      <c r="S113" s="49"/>
      <c r="T113" s="49"/>
      <c r="U113" s="49"/>
    </row>
    <row r="114" spans="1:21" s="55" customFormat="1" ht="13.5" customHeight="1">
      <c r="A114" s="62" t="s">
        <v>190</v>
      </c>
      <c r="B114" s="63">
        <v>8.4963999999999995</v>
      </c>
      <c r="C114" s="64">
        <v>52215.679499999998</v>
      </c>
      <c r="D114" s="65">
        <v>30156.353299999999</v>
      </c>
      <c r="E114" s="65">
        <v>39140.599199999997</v>
      </c>
      <c r="F114" s="65">
        <v>72823.425399999993</v>
      </c>
      <c r="G114" s="65">
        <v>112380.7044</v>
      </c>
      <c r="H114" s="65">
        <v>64039.114500000003</v>
      </c>
      <c r="I114" s="66">
        <v>15.69</v>
      </c>
      <c r="J114" s="66">
        <v>0.34</v>
      </c>
      <c r="K114" s="66">
        <v>11.2</v>
      </c>
      <c r="L114" s="66">
        <v>172.50579999999999</v>
      </c>
      <c r="M114" s="74" t="s">
        <v>462</v>
      </c>
      <c r="O114" s="49"/>
      <c r="P114" s="61"/>
      <c r="Q114" s="61"/>
      <c r="R114" s="70"/>
      <c r="S114" s="49"/>
      <c r="T114" s="49"/>
      <c r="U114" s="49"/>
    </row>
    <row r="115" spans="1:21" s="55" customFormat="1" ht="13.5" customHeight="1">
      <c r="A115" s="56" t="s">
        <v>191</v>
      </c>
      <c r="B115" s="57">
        <v>1.4033</v>
      </c>
      <c r="C115" s="58">
        <v>53929.788500000002</v>
      </c>
      <c r="D115" s="59">
        <v>34590.415099999998</v>
      </c>
      <c r="E115" s="59">
        <v>39970.191599999998</v>
      </c>
      <c r="F115" s="59">
        <v>77122.4133</v>
      </c>
      <c r="G115" s="59">
        <v>121662.17419999999</v>
      </c>
      <c r="H115" s="59">
        <v>67441.950100000002</v>
      </c>
      <c r="I115" s="60">
        <v>20.71</v>
      </c>
      <c r="J115" s="60">
        <v>0.7</v>
      </c>
      <c r="K115" s="60">
        <v>11.87</v>
      </c>
      <c r="L115" s="60">
        <v>172.41640000000001</v>
      </c>
      <c r="M115" s="73" t="s">
        <v>493</v>
      </c>
      <c r="O115" s="49"/>
      <c r="P115" s="61"/>
      <c r="Q115" s="61"/>
      <c r="R115" s="70"/>
      <c r="S115" s="49"/>
      <c r="T115" s="49"/>
      <c r="U115" s="49"/>
    </row>
    <row r="116" spans="1:21" s="55" customFormat="1" ht="13.5" customHeight="1">
      <c r="A116" s="56" t="s">
        <v>589</v>
      </c>
      <c r="B116" s="57">
        <v>18.733799999999999</v>
      </c>
      <c r="C116" s="58">
        <v>59338.281900000002</v>
      </c>
      <c r="D116" s="59">
        <v>33507.2255</v>
      </c>
      <c r="E116" s="59">
        <v>43556.753900000003</v>
      </c>
      <c r="F116" s="59">
        <v>84299.037200000006</v>
      </c>
      <c r="G116" s="59">
        <v>112729.36780000001</v>
      </c>
      <c r="H116" s="59">
        <v>68904.128100000002</v>
      </c>
      <c r="I116" s="60">
        <v>21.1</v>
      </c>
      <c r="J116" s="60">
        <v>0.35</v>
      </c>
      <c r="K116" s="60">
        <v>11.44</v>
      </c>
      <c r="L116" s="60">
        <v>172.72149999999999</v>
      </c>
      <c r="M116" s="73" t="s">
        <v>462</v>
      </c>
      <c r="O116" s="49"/>
      <c r="P116" s="61"/>
      <c r="Q116" s="61"/>
      <c r="R116" s="70"/>
      <c r="S116" s="49"/>
      <c r="T116" s="49"/>
      <c r="U116" s="49"/>
    </row>
    <row r="117" spans="1:21" s="55" customFormat="1" ht="13.5" customHeight="1">
      <c r="A117" s="62" t="s">
        <v>588</v>
      </c>
      <c r="B117" s="63">
        <v>5.1863000000000001</v>
      </c>
      <c r="C117" s="64">
        <v>56337.321100000001</v>
      </c>
      <c r="D117" s="65">
        <v>35834.899100000002</v>
      </c>
      <c r="E117" s="65">
        <v>42766.901299999998</v>
      </c>
      <c r="F117" s="65">
        <v>79320.092099999994</v>
      </c>
      <c r="G117" s="65">
        <v>108079.8662</v>
      </c>
      <c r="H117" s="65">
        <v>65704.178599999999</v>
      </c>
      <c r="I117" s="66">
        <v>26.26</v>
      </c>
      <c r="J117" s="66">
        <v>0.39</v>
      </c>
      <c r="K117" s="66">
        <v>11.45</v>
      </c>
      <c r="L117" s="66">
        <v>172.90469999999999</v>
      </c>
      <c r="M117" s="74" t="s">
        <v>462</v>
      </c>
      <c r="O117" s="49"/>
      <c r="P117" s="61"/>
      <c r="Q117" s="61"/>
      <c r="R117" s="70"/>
      <c r="S117" s="49"/>
      <c r="T117" s="49"/>
      <c r="U117" s="49"/>
    </row>
    <row r="118" spans="1:21" s="55" customFormat="1" ht="13.5" customHeight="1">
      <c r="A118" s="56" t="s">
        <v>587</v>
      </c>
      <c r="B118" s="57">
        <v>4.6817000000000002</v>
      </c>
      <c r="C118" s="58">
        <v>69764.454299999998</v>
      </c>
      <c r="D118" s="59">
        <v>43060.094899999996</v>
      </c>
      <c r="E118" s="59">
        <v>52846.122799999997</v>
      </c>
      <c r="F118" s="59">
        <v>98534.853400000007</v>
      </c>
      <c r="G118" s="59">
        <v>161340.3364</v>
      </c>
      <c r="H118" s="59">
        <v>89260.534100000004</v>
      </c>
      <c r="I118" s="60">
        <v>20.92</v>
      </c>
      <c r="J118" s="60">
        <v>1.08</v>
      </c>
      <c r="K118" s="60">
        <v>10.3</v>
      </c>
      <c r="L118" s="60">
        <v>174.1705</v>
      </c>
      <c r="M118" s="73" t="s">
        <v>462</v>
      </c>
      <c r="O118" s="49"/>
      <c r="P118" s="61"/>
      <c r="Q118" s="61"/>
      <c r="R118" s="70"/>
      <c r="S118" s="49"/>
      <c r="T118" s="49"/>
      <c r="U118" s="49"/>
    </row>
    <row r="119" spans="1:21" s="55" customFormat="1" ht="13.5" customHeight="1">
      <c r="A119" s="56" t="s">
        <v>192</v>
      </c>
      <c r="B119" s="57">
        <v>10.6776</v>
      </c>
      <c r="C119" s="58">
        <v>65463.972500000003</v>
      </c>
      <c r="D119" s="59">
        <v>37920.914599999996</v>
      </c>
      <c r="E119" s="59">
        <v>45133.287400000001</v>
      </c>
      <c r="F119" s="59">
        <v>88350.298999999999</v>
      </c>
      <c r="G119" s="59">
        <v>120182.04549999999</v>
      </c>
      <c r="H119" s="59">
        <v>74732.569399999993</v>
      </c>
      <c r="I119" s="60">
        <v>14.74</v>
      </c>
      <c r="J119" s="60">
        <v>1.98</v>
      </c>
      <c r="K119" s="60">
        <v>10.5</v>
      </c>
      <c r="L119" s="60">
        <v>172.739</v>
      </c>
      <c r="M119" s="73" t="s">
        <v>462</v>
      </c>
      <c r="O119" s="49"/>
      <c r="P119" s="61"/>
      <c r="Q119" s="61"/>
      <c r="R119" s="70"/>
      <c r="S119" s="49"/>
      <c r="T119" s="49"/>
      <c r="U119" s="49"/>
    </row>
    <row r="120" spans="1:21" s="55" customFormat="1" ht="13.5" customHeight="1">
      <c r="A120" s="56" t="s">
        <v>586</v>
      </c>
      <c r="B120" s="57">
        <v>14.707800000000001</v>
      </c>
      <c r="C120" s="58">
        <v>69123.993900000001</v>
      </c>
      <c r="D120" s="59">
        <v>38892.902499999997</v>
      </c>
      <c r="E120" s="59">
        <v>49856.855300000003</v>
      </c>
      <c r="F120" s="59">
        <v>94725.526899999997</v>
      </c>
      <c r="G120" s="59">
        <v>127498.72960000001</v>
      </c>
      <c r="H120" s="59">
        <v>78164.827000000005</v>
      </c>
      <c r="I120" s="60">
        <v>13.03</v>
      </c>
      <c r="J120" s="60">
        <v>1.21</v>
      </c>
      <c r="K120" s="60">
        <v>10.53</v>
      </c>
      <c r="L120" s="60">
        <v>173.76240000000001</v>
      </c>
      <c r="M120" s="73" t="s">
        <v>462</v>
      </c>
      <c r="O120" s="49"/>
      <c r="P120" s="61"/>
      <c r="Q120" s="61"/>
      <c r="R120" s="70"/>
      <c r="S120" s="49"/>
      <c r="T120" s="49"/>
      <c r="U120" s="49"/>
    </row>
    <row r="121" spans="1:21" s="55" customFormat="1" ht="13.5" customHeight="1">
      <c r="A121" s="56" t="s">
        <v>585</v>
      </c>
      <c r="B121" s="57">
        <v>0.51880000000000004</v>
      </c>
      <c r="C121" s="58">
        <v>62144.209000000003</v>
      </c>
      <c r="D121" s="59">
        <v>34940.857900000003</v>
      </c>
      <c r="E121" s="59">
        <v>41909.477599999998</v>
      </c>
      <c r="F121" s="59">
        <v>89447.628500000006</v>
      </c>
      <c r="G121" s="59">
        <v>114394.31080000001</v>
      </c>
      <c r="H121" s="59">
        <v>69297.222599999994</v>
      </c>
      <c r="I121" s="60">
        <v>10.97</v>
      </c>
      <c r="J121" s="60">
        <v>1.99</v>
      </c>
      <c r="K121" s="60">
        <v>11.17</v>
      </c>
      <c r="L121" s="60">
        <v>173.2054</v>
      </c>
      <c r="M121" s="73" t="s">
        <v>464</v>
      </c>
      <c r="O121" s="49"/>
      <c r="P121" s="61"/>
      <c r="Q121" s="61"/>
      <c r="R121" s="70"/>
      <c r="S121" s="49"/>
      <c r="T121" s="49"/>
      <c r="U121" s="49"/>
    </row>
    <row r="122" spans="1:21" s="55" customFormat="1" ht="13.5" customHeight="1">
      <c r="A122" s="56" t="s">
        <v>193</v>
      </c>
      <c r="B122" s="57">
        <v>16.557600000000001</v>
      </c>
      <c r="C122" s="58">
        <v>61216.321499999998</v>
      </c>
      <c r="D122" s="59">
        <v>35377.309600000001</v>
      </c>
      <c r="E122" s="59">
        <v>45300.401899999997</v>
      </c>
      <c r="F122" s="59">
        <v>83332.915299999993</v>
      </c>
      <c r="G122" s="59">
        <v>112085.71460000001</v>
      </c>
      <c r="H122" s="59">
        <v>69252.492199999993</v>
      </c>
      <c r="I122" s="60">
        <v>12.27</v>
      </c>
      <c r="J122" s="60">
        <v>1.62</v>
      </c>
      <c r="K122" s="60">
        <v>10.47</v>
      </c>
      <c r="L122" s="60">
        <v>173.5916</v>
      </c>
      <c r="M122" s="73" t="s">
        <v>462</v>
      </c>
      <c r="O122" s="49"/>
      <c r="P122" s="61"/>
      <c r="Q122" s="61"/>
      <c r="R122" s="70"/>
      <c r="S122" s="49"/>
      <c r="T122" s="49"/>
      <c r="U122" s="49"/>
    </row>
    <row r="123" spans="1:21" s="55" customFormat="1" ht="13.5" customHeight="1">
      <c r="A123" s="56" t="s">
        <v>584</v>
      </c>
      <c r="B123" s="57">
        <v>5.8127000000000004</v>
      </c>
      <c r="C123" s="58">
        <v>57105.19</v>
      </c>
      <c r="D123" s="59">
        <v>31239.5435</v>
      </c>
      <c r="E123" s="59">
        <v>40979.666299999997</v>
      </c>
      <c r="F123" s="59">
        <v>82001.867700000003</v>
      </c>
      <c r="G123" s="59">
        <v>111910.5423</v>
      </c>
      <c r="H123" s="59">
        <v>67388.054000000004</v>
      </c>
      <c r="I123" s="60">
        <v>14.63</v>
      </c>
      <c r="J123" s="60">
        <v>1.24</v>
      </c>
      <c r="K123" s="60">
        <v>10.51</v>
      </c>
      <c r="L123" s="60">
        <v>173.38720000000001</v>
      </c>
      <c r="M123" s="73" t="s">
        <v>462</v>
      </c>
      <c r="O123" s="49"/>
      <c r="P123" s="61"/>
      <c r="Q123" s="61"/>
      <c r="R123" s="70"/>
      <c r="S123" s="49"/>
      <c r="T123" s="49"/>
      <c r="U123" s="49"/>
    </row>
    <row r="124" spans="1:21" s="55" customFormat="1" ht="13.5" customHeight="1">
      <c r="A124" s="56" t="s">
        <v>194</v>
      </c>
      <c r="B124" s="57">
        <v>1.2831999999999999</v>
      </c>
      <c r="C124" s="58">
        <v>62101.838300000003</v>
      </c>
      <c r="D124" s="59">
        <v>36626.335700000003</v>
      </c>
      <c r="E124" s="59">
        <v>47247.5939</v>
      </c>
      <c r="F124" s="59">
        <v>91148.350300000006</v>
      </c>
      <c r="G124" s="59">
        <v>127178.7249</v>
      </c>
      <c r="H124" s="59">
        <v>74083.107499999998</v>
      </c>
      <c r="I124" s="60">
        <v>13.72</v>
      </c>
      <c r="J124" s="60">
        <v>3.18</v>
      </c>
      <c r="K124" s="60">
        <v>9.76</v>
      </c>
      <c r="L124" s="60">
        <v>173.88319999999999</v>
      </c>
      <c r="M124" s="73" t="s">
        <v>462</v>
      </c>
      <c r="O124" s="49"/>
      <c r="P124" s="61"/>
      <c r="Q124" s="61"/>
      <c r="R124" s="70"/>
      <c r="S124" s="49"/>
      <c r="T124" s="49"/>
      <c r="U124" s="49"/>
    </row>
    <row r="125" spans="1:21" s="55" customFormat="1" ht="13.5" customHeight="1">
      <c r="A125" s="56" t="s">
        <v>195</v>
      </c>
      <c r="B125" s="57">
        <v>13.110099999999999</v>
      </c>
      <c r="C125" s="58">
        <v>52155.582799999996</v>
      </c>
      <c r="D125" s="59">
        <v>32040.345799999999</v>
      </c>
      <c r="E125" s="59">
        <v>40320.462599999999</v>
      </c>
      <c r="F125" s="59">
        <v>72354.608200000002</v>
      </c>
      <c r="G125" s="59">
        <v>92408.326400000005</v>
      </c>
      <c r="H125" s="59">
        <v>58918.7359</v>
      </c>
      <c r="I125" s="60">
        <v>11.47</v>
      </c>
      <c r="J125" s="60">
        <v>4.04</v>
      </c>
      <c r="K125" s="60">
        <v>10.78</v>
      </c>
      <c r="L125" s="60">
        <v>174.69200000000001</v>
      </c>
      <c r="M125" s="73" t="s">
        <v>462</v>
      </c>
      <c r="O125" s="49"/>
      <c r="P125" s="61"/>
      <c r="Q125" s="61"/>
      <c r="R125" s="70"/>
      <c r="S125" s="49"/>
      <c r="T125" s="49"/>
      <c r="U125" s="49"/>
    </row>
    <row r="126" spans="1:21" s="55" customFormat="1" ht="13.5" customHeight="1">
      <c r="A126" s="56" t="s">
        <v>196</v>
      </c>
      <c r="B126" s="57">
        <v>2.3793000000000002</v>
      </c>
      <c r="C126" s="58">
        <v>62785.674099999997</v>
      </c>
      <c r="D126" s="59">
        <v>37247.428899999999</v>
      </c>
      <c r="E126" s="59">
        <v>48680.726900000001</v>
      </c>
      <c r="F126" s="59">
        <v>89918.663499999995</v>
      </c>
      <c r="G126" s="59">
        <v>115705.9065</v>
      </c>
      <c r="H126" s="59">
        <v>71824.698000000004</v>
      </c>
      <c r="I126" s="60">
        <v>13.88</v>
      </c>
      <c r="J126" s="60">
        <v>3.57</v>
      </c>
      <c r="K126" s="60">
        <v>9.74</v>
      </c>
      <c r="L126" s="60">
        <v>173.6388</v>
      </c>
      <c r="M126" s="73" t="s">
        <v>462</v>
      </c>
      <c r="O126" s="49"/>
      <c r="P126" s="61"/>
      <c r="Q126" s="61"/>
      <c r="R126" s="70"/>
      <c r="S126" s="49"/>
      <c r="T126" s="49"/>
      <c r="U126" s="49"/>
    </row>
    <row r="127" spans="1:21" s="55" customFormat="1" ht="13.5" customHeight="1">
      <c r="A127" s="56" t="s">
        <v>197</v>
      </c>
      <c r="B127" s="57">
        <v>0.87219999999999998</v>
      </c>
      <c r="C127" s="58">
        <v>70906.093299999993</v>
      </c>
      <c r="D127" s="59">
        <v>43469.9254</v>
      </c>
      <c r="E127" s="59">
        <v>55783.224300000002</v>
      </c>
      <c r="F127" s="59">
        <v>93462.358900000007</v>
      </c>
      <c r="G127" s="59">
        <v>120670.18919999999</v>
      </c>
      <c r="H127" s="59">
        <v>78819.416200000007</v>
      </c>
      <c r="I127" s="60">
        <v>13.11</v>
      </c>
      <c r="J127" s="60">
        <v>2.42</v>
      </c>
      <c r="K127" s="60">
        <v>10.73</v>
      </c>
      <c r="L127" s="60">
        <v>173.04400000000001</v>
      </c>
      <c r="M127" s="73" t="s">
        <v>462</v>
      </c>
      <c r="O127" s="49"/>
      <c r="P127" s="61"/>
      <c r="Q127" s="61"/>
      <c r="R127" s="70"/>
      <c r="S127" s="49"/>
      <c r="T127" s="49"/>
      <c r="U127" s="49"/>
    </row>
    <row r="128" spans="1:21" s="55" customFormat="1" ht="13.5" customHeight="1">
      <c r="A128" s="56" t="s">
        <v>583</v>
      </c>
      <c r="B128" s="57">
        <v>3.7482000000000002</v>
      </c>
      <c r="C128" s="58">
        <v>25092.933199999999</v>
      </c>
      <c r="D128" s="59">
        <v>14778.7822</v>
      </c>
      <c r="E128" s="59">
        <v>19286.075400000002</v>
      </c>
      <c r="F128" s="59">
        <v>39881.436399999999</v>
      </c>
      <c r="G128" s="59">
        <v>55817.205999999998</v>
      </c>
      <c r="H128" s="59">
        <v>31710.091700000001</v>
      </c>
      <c r="I128" s="60">
        <v>9.56</v>
      </c>
      <c r="J128" s="60">
        <v>0.03</v>
      </c>
      <c r="K128" s="60">
        <v>7.25</v>
      </c>
      <c r="L128" s="60">
        <v>174.52449999999999</v>
      </c>
      <c r="M128" s="73" t="s">
        <v>493</v>
      </c>
      <c r="O128" s="49"/>
      <c r="P128" s="61"/>
      <c r="Q128" s="61"/>
      <c r="R128" s="70"/>
      <c r="S128" s="49"/>
      <c r="T128" s="49"/>
      <c r="U128" s="49"/>
    </row>
    <row r="129" spans="1:21" s="55" customFormat="1" ht="13.5" customHeight="1">
      <c r="A129" s="62" t="s">
        <v>582</v>
      </c>
      <c r="B129" s="63">
        <v>3.1273</v>
      </c>
      <c r="C129" s="64">
        <v>24302.417099999999</v>
      </c>
      <c r="D129" s="65">
        <v>14778.7822</v>
      </c>
      <c r="E129" s="65">
        <v>19286.075400000002</v>
      </c>
      <c r="F129" s="65">
        <v>35463.080800000003</v>
      </c>
      <c r="G129" s="65">
        <v>46163.780400000003</v>
      </c>
      <c r="H129" s="65">
        <v>28488.344499999999</v>
      </c>
      <c r="I129" s="66">
        <v>3.63</v>
      </c>
      <c r="J129" s="66">
        <v>0.04</v>
      </c>
      <c r="K129" s="66">
        <v>7.5</v>
      </c>
      <c r="L129" s="66">
        <v>174.54169999999999</v>
      </c>
      <c r="M129" s="74" t="s">
        <v>493</v>
      </c>
      <c r="O129" s="49"/>
      <c r="P129" s="61"/>
      <c r="Q129" s="61"/>
      <c r="R129" s="70"/>
      <c r="S129" s="49"/>
      <c r="T129" s="49"/>
      <c r="U129" s="49"/>
    </row>
    <row r="130" spans="1:21" s="55" customFormat="1" ht="13.5" customHeight="1">
      <c r="A130" s="56" t="s">
        <v>581</v>
      </c>
      <c r="B130" s="57">
        <v>3.8935</v>
      </c>
      <c r="C130" s="58">
        <v>53554.275900000001</v>
      </c>
      <c r="D130" s="59">
        <v>22956.0923</v>
      </c>
      <c r="E130" s="59">
        <v>33190.932099999998</v>
      </c>
      <c r="F130" s="59">
        <v>78397.0141</v>
      </c>
      <c r="G130" s="59">
        <v>112081.20600000001</v>
      </c>
      <c r="H130" s="59">
        <v>64721.2961</v>
      </c>
      <c r="I130" s="60">
        <v>16.25</v>
      </c>
      <c r="J130" s="60">
        <v>0.65</v>
      </c>
      <c r="K130" s="60">
        <v>11.45</v>
      </c>
      <c r="L130" s="60">
        <v>171.47900000000001</v>
      </c>
      <c r="M130" s="73" t="s">
        <v>462</v>
      </c>
      <c r="O130" s="49"/>
      <c r="P130" s="61"/>
      <c r="Q130" s="61"/>
      <c r="R130" s="70"/>
      <c r="S130" s="49"/>
      <c r="T130" s="49"/>
      <c r="U130" s="49"/>
    </row>
    <row r="131" spans="1:21" s="55" customFormat="1" ht="13.5" customHeight="1">
      <c r="A131" s="62" t="s">
        <v>201</v>
      </c>
      <c r="B131" s="63">
        <v>3.3822000000000001</v>
      </c>
      <c r="C131" s="64">
        <v>57375.577599999997</v>
      </c>
      <c r="D131" s="65">
        <v>22959.217400000001</v>
      </c>
      <c r="E131" s="65">
        <v>40324.506200000003</v>
      </c>
      <c r="F131" s="65">
        <v>81114.171600000001</v>
      </c>
      <c r="G131" s="65">
        <v>112870.66620000001</v>
      </c>
      <c r="H131" s="65">
        <v>68846.806800000006</v>
      </c>
      <c r="I131" s="66">
        <v>16.22</v>
      </c>
      <c r="J131" s="66">
        <v>0.68</v>
      </c>
      <c r="K131" s="66">
        <v>11.6</v>
      </c>
      <c r="L131" s="66">
        <v>171.66470000000001</v>
      </c>
      <c r="M131" s="74" t="s">
        <v>462</v>
      </c>
      <c r="O131" s="49"/>
      <c r="P131" s="61"/>
      <c r="Q131" s="61"/>
      <c r="R131" s="70"/>
      <c r="S131" s="49"/>
      <c r="T131" s="49"/>
      <c r="U131" s="49"/>
    </row>
    <row r="132" spans="1:21" s="55" customFormat="1" ht="13.5" customHeight="1">
      <c r="A132" s="56" t="s">
        <v>202</v>
      </c>
      <c r="B132" s="57">
        <v>0.1825</v>
      </c>
      <c r="C132" s="58">
        <v>35375.053099999997</v>
      </c>
      <c r="D132" s="59">
        <v>19425.3164</v>
      </c>
      <c r="E132" s="59">
        <v>28055.051899999999</v>
      </c>
      <c r="F132" s="59">
        <v>44936.093999999997</v>
      </c>
      <c r="G132" s="59">
        <v>54546.0982</v>
      </c>
      <c r="H132" s="59">
        <v>37814.181900000003</v>
      </c>
      <c r="I132" s="60">
        <v>13.09</v>
      </c>
      <c r="J132" s="60">
        <v>1.03</v>
      </c>
      <c r="K132" s="60">
        <v>14.05</v>
      </c>
      <c r="L132" s="60">
        <v>172.6</v>
      </c>
      <c r="M132" s="73" t="s">
        <v>464</v>
      </c>
      <c r="O132" s="49"/>
      <c r="P132" s="61"/>
      <c r="Q132" s="61"/>
      <c r="R132" s="70"/>
      <c r="S132" s="67"/>
      <c r="T132" s="67"/>
      <c r="U132" s="67"/>
    </row>
    <row r="133" spans="1:21" s="55" customFormat="1" ht="13.5" customHeight="1">
      <c r="A133" s="56" t="s">
        <v>203</v>
      </c>
      <c r="B133" s="57">
        <v>0.49890000000000001</v>
      </c>
      <c r="C133" s="58">
        <v>33103.883399999999</v>
      </c>
      <c r="D133" s="59">
        <v>26201.535100000001</v>
      </c>
      <c r="E133" s="59">
        <v>28768.191599999998</v>
      </c>
      <c r="F133" s="59">
        <v>40403.463499999998</v>
      </c>
      <c r="G133" s="59">
        <v>47898.713600000003</v>
      </c>
      <c r="H133" s="59">
        <v>36029.641100000001</v>
      </c>
      <c r="I133" s="60">
        <v>17.73</v>
      </c>
      <c r="J133" s="60">
        <v>2.85</v>
      </c>
      <c r="K133" s="60">
        <v>10.58</v>
      </c>
      <c r="L133" s="60">
        <v>174.52289999999999</v>
      </c>
      <c r="M133" s="73" t="s">
        <v>462</v>
      </c>
      <c r="O133" s="49"/>
      <c r="P133" s="61"/>
      <c r="Q133" s="61"/>
      <c r="R133" s="70"/>
      <c r="S133" s="49"/>
      <c r="T133" s="49"/>
      <c r="U133" s="49"/>
    </row>
    <row r="134" spans="1:21" s="55" customFormat="1" ht="13.5" customHeight="1">
      <c r="A134" s="56" t="s">
        <v>204</v>
      </c>
      <c r="B134" s="57">
        <v>4.3154000000000003</v>
      </c>
      <c r="C134" s="58">
        <v>54642.553</v>
      </c>
      <c r="D134" s="59">
        <v>30473.540400000002</v>
      </c>
      <c r="E134" s="59">
        <v>39108.5262</v>
      </c>
      <c r="F134" s="59">
        <v>72551.823699999994</v>
      </c>
      <c r="G134" s="59">
        <v>90260.114799999996</v>
      </c>
      <c r="H134" s="59">
        <v>60474.839699999997</v>
      </c>
      <c r="I134" s="60">
        <v>18.45</v>
      </c>
      <c r="J134" s="60">
        <v>0.81</v>
      </c>
      <c r="K134" s="60">
        <v>10.7</v>
      </c>
      <c r="L134" s="60">
        <v>171.52209999999999</v>
      </c>
      <c r="M134" s="73" t="s">
        <v>462</v>
      </c>
      <c r="O134" s="49"/>
      <c r="P134" s="61"/>
      <c r="Q134" s="61"/>
      <c r="R134" s="70"/>
      <c r="S134" s="49"/>
      <c r="T134" s="49"/>
      <c r="U134" s="49"/>
    </row>
    <row r="135" spans="1:21" s="55" customFormat="1" ht="13.5" customHeight="1">
      <c r="A135" s="62" t="s">
        <v>205</v>
      </c>
      <c r="B135" s="63">
        <v>4.1738999999999997</v>
      </c>
      <c r="C135" s="64">
        <v>54677.858500000002</v>
      </c>
      <c r="D135" s="65">
        <v>30473.540400000002</v>
      </c>
      <c r="E135" s="65">
        <v>39097.256099999999</v>
      </c>
      <c r="F135" s="65">
        <v>72760.528399999996</v>
      </c>
      <c r="G135" s="65">
        <v>90176.712</v>
      </c>
      <c r="H135" s="65">
        <v>60502.5625</v>
      </c>
      <c r="I135" s="66">
        <v>18.39</v>
      </c>
      <c r="J135" s="66">
        <v>0.77</v>
      </c>
      <c r="K135" s="66">
        <v>10.73</v>
      </c>
      <c r="L135" s="66">
        <v>171.52289999999999</v>
      </c>
      <c r="M135" s="74" t="s">
        <v>462</v>
      </c>
      <c r="O135" s="49"/>
      <c r="P135" s="61"/>
      <c r="Q135" s="61"/>
      <c r="R135" s="70"/>
      <c r="S135" s="49"/>
      <c r="T135" s="49"/>
      <c r="U135" s="49"/>
    </row>
    <row r="136" spans="1:21" s="55" customFormat="1" ht="13.5" customHeight="1">
      <c r="A136" s="56" t="s">
        <v>206</v>
      </c>
      <c r="B136" s="57">
        <v>0.32440000000000002</v>
      </c>
      <c r="C136" s="58">
        <v>43292.7261</v>
      </c>
      <c r="D136" s="59">
        <v>29875.268899999999</v>
      </c>
      <c r="E136" s="59">
        <v>35641.816700000003</v>
      </c>
      <c r="F136" s="59">
        <v>55075.237699999998</v>
      </c>
      <c r="G136" s="59">
        <v>66794.043399999995</v>
      </c>
      <c r="H136" s="59">
        <v>47963.6319</v>
      </c>
      <c r="I136" s="60">
        <v>17.55</v>
      </c>
      <c r="J136" s="60">
        <v>0.79</v>
      </c>
      <c r="K136" s="60">
        <v>9.6999999999999993</v>
      </c>
      <c r="L136" s="60">
        <v>174.9502</v>
      </c>
      <c r="M136" s="73" t="s">
        <v>462</v>
      </c>
      <c r="O136" s="49"/>
      <c r="P136" s="61"/>
      <c r="Q136" s="61"/>
      <c r="R136" s="70"/>
      <c r="S136" s="49"/>
      <c r="T136" s="49"/>
      <c r="U136" s="49"/>
    </row>
    <row r="137" spans="1:21" s="55" customFormat="1" ht="13.5" customHeight="1">
      <c r="A137" s="56" t="s">
        <v>207</v>
      </c>
      <c r="B137" s="57">
        <v>0.42330000000000001</v>
      </c>
      <c r="C137" s="58">
        <v>41474.404900000001</v>
      </c>
      <c r="D137" s="59">
        <v>30441.199799999999</v>
      </c>
      <c r="E137" s="59">
        <v>36061.221400000002</v>
      </c>
      <c r="F137" s="59">
        <v>51881.106800000001</v>
      </c>
      <c r="G137" s="59">
        <v>63402.498599999999</v>
      </c>
      <c r="H137" s="59">
        <v>45400.1927</v>
      </c>
      <c r="I137" s="60">
        <v>10.11</v>
      </c>
      <c r="J137" s="60">
        <v>1.55</v>
      </c>
      <c r="K137" s="60">
        <v>9.8000000000000007</v>
      </c>
      <c r="L137" s="60">
        <v>174.6234</v>
      </c>
      <c r="M137" s="73" t="s">
        <v>462</v>
      </c>
      <c r="O137" s="49"/>
      <c r="P137" s="61"/>
      <c r="Q137" s="61"/>
      <c r="R137" s="70"/>
      <c r="S137" s="49"/>
      <c r="T137" s="49"/>
      <c r="U137" s="49"/>
    </row>
    <row r="138" spans="1:21" s="55" customFormat="1" ht="13.5" customHeight="1">
      <c r="A138" s="56" t="s">
        <v>208</v>
      </c>
      <c r="B138" s="57">
        <v>0.36409999999999998</v>
      </c>
      <c r="C138" s="58">
        <v>37468.132700000002</v>
      </c>
      <c r="D138" s="59">
        <v>24434.714800000002</v>
      </c>
      <c r="E138" s="59">
        <v>30541.4192</v>
      </c>
      <c r="F138" s="59">
        <v>51416.6486</v>
      </c>
      <c r="G138" s="59">
        <v>68106.084000000003</v>
      </c>
      <c r="H138" s="59">
        <v>42096.585299999999</v>
      </c>
      <c r="I138" s="60">
        <v>13.42</v>
      </c>
      <c r="J138" s="60">
        <v>2.16</v>
      </c>
      <c r="K138" s="60">
        <v>11.55</v>
      </c>
      <c r="L138" s="60">
        <v>167.1909</v>
      </c>
      <c r="M138" s="73" t="s">
        <v>493</v>
      </c>
      <c r="O138" s="49"/>
      <c r="P138" s="61"/>
      <c r="Q138" s="61"/>
      <c r="R138" s="70"/>
      <c r="S138" s="49"/>
      <c r="T138" s="49"/>
      <c r="U138" s="49"/>
    </row>
    <row r="139" spans="1:21" s="55" customFormat="1" ht="13.5" customHeight="1">
      <c r="A139" s="56" t="s">
        <v>666</v>
      </c>
      <c r="B139" s="57">
        <v>2.4447999999999999</v>
      </c>
      <c r="C139" s="58">
        <v>32983.963199999998</v>
      </c>
      <c r="D139" s="59">
        <v>25374.0779</v>
      </c>
      <c r="E139" s="59">
        <v>28665.9997</v>
      </c>
      <c r="F139" s="59">
        <v>38199.203300000001</v>
      </c>
      <c r="G139" s="59">
        <v>44650.278700000003</v>
      </c>
      <c r="H139" s="59">
        <v>34355.490899999997</v>
      </c>
      <c r="I139" s="60">
        <v>13.3</v>
      </c>
      <c r="J139" s="60">
        <v>1.8</v>
      </c>
      <c r="K139" s="60">
        <v>11.39</v>
      </c>
      <c r="L139" s="60">
        <v>172.70949999999999</v>
      </c>
      <c r="M139" s="73" t="s">
        <v>462</v>
      </c>
      <c r="O139" s="49"/>
      <c r="P139" s="61"/>
      <c r="Q139" s="61"/>
      <c r="R139" s="70"/>
      <c r="S139" s="49"/>
      <c r="T139" s="49"/>
      <c r="U139" s="49"/>
    </row>
    <row r="140" spans="1:21" s="55" customFormat="1" ht="13.5" customHeight="1">
      <c r="A140" s="56" t="s">
        <v>580</v>
      </c>
      <c r="B140" s="57">
        <v>1.9966999999999999</v>
      </c>
      <c r="C140" s="58">
        <v>23006.238499999999</v>
      </c>
      <c r="D140" s="59">
        <v>17534.428100000001</v>
      </c>
      <c r="E140" s="59">
        <v>19805.029500000001</v>
      </c>
      <c r="F140" s="59">
        <v>30931.208999999999</v>
      </c>
      <c r="G140" s="59">
        <v>37458.303</v>
      </c>
      <c r="H140" s="59">
        <v>26037.361199999999</v>
      </c>
      <c r="I140" s="60">
        <v>10.31</v>
      </c>
      <c r="J140" s="60">
        <v>3.94</v>
      </c>
      <c r="K140" s="60">
        <v>11.17</v>
      </c>
      <c r="L140" s="60">
        <v>173.93340000000001</v>
      </c>
      <c r="M140" s="73" t="s">
        <v>462</v>
      </c>
      <c r="O140" s="49"/>
      <c r="P140" s="61"/>
      <c r="Q140" s="61"/>
      <c r="R140" s="70"/>
      <c r="S140" s="49"/>
      <c r="T140" s="49"/>
      <c r="U140" s="49"/>
    </row>
    <row r="141" spans="1:21" s="55" customFormat="1" ht="13.5" customHeight="1">
      <c r="A141" s="56" t="s">
        <v>209</v>
      </c>
      <c r="B141" s="57">
        <v>4.0555000000000003</v>
      </c>
      <c r="C141" s="58">
        <v>35947.471899999997</v>
      </c>
      <c r="D141" s="59">
        <v>20787.121899999998</v>
      </c>
      <c r="E141" s="59">
        <v>29502.627</v>
      </c>
      <c r="F141" s="59">
        <v>46167.137300000002</v>
      </c>
      <c r="G141" s="59">
        <v>62971.197</v>
      </c>
      <c r="H141" s="59">
        <v>41033.118199999997</v>
      </c>
      <c r="I141" s="60">
        <v>8.2899999999999991</v>
      </c>
      <c r="J141" s="60">
        <v>4.63</v>
      </c>
      <c r="K141" s="60">
        <v>12.47</v>
      </c>
      <c r="L141" s="60">
        <v>174.4709</v>
      </c>
      <c r="M141" s="73" t="s">
        <v>462</v>
      </c>
      <c r="O141" s="49"/>
      <c r="P141" s="61"/>
      <c r="Q141" s="61"/>
      <c r="R141" s="70"/>
      <c r="S141" s="49"/>
      <c r="T141" s="49"/>
      <c r="U141" s="49"/>
    </row>
    <row r="142" spans="1:21" s="55" customFormat="1" ht="13.5" customHeight="1">
      <c r="A142" s="56" t="s">
        <v>210</v>
      </c>
      <c r="B142" s="57">
        <v>0.14430000000000001</v>
      </c>
      <c r="C142" s="58">
        <v>37692.264199999998</v>
      </c>
      <c r="D142" s="59">
        <v>28351.081399999999</v>
      </c>
      <c r="E142" s="59">
        <v>32446.218499999999</v>
      </c>
      <c r="F142" s="59">
        <v>42162.354200000002</v>
      </c>
      <c r="G142" s="59">
        <v>51754.080300000001</v>
      </c>
      <c r="H142" s="59">
        <v>39070.222199999997</v>
      </c>
      <c r="I142" s="60">
        <v>7.22</v>
      </c>
      <c r="J142" s="60">
        <v>4.7300000000000004</v>
      </c>
      <c r="K142" s="60">
        <v>11.93</v>
      </c>
      <c r="L142" s="60">
        <v>170.8811</v>
      </c>
      <c r="M142" s="73" t="s">
        <v>462</v>
      </c>
      <c r="O142" s="49"/>
      <c r="P142" s="61"/>
      <c r="Q142" s="61"/>
      <c r="R142" s="70"/>
      <c r="S142" s="49"/>
      <c r="T142" s="49"/>
      <c r="U142" s="49"/>
    </row>
    <row r="143" spans="1:21" s="55" customFormat="1" ht="13.5" customHeight="1">
      <c r="A143" s="56" t="s">
        <v>211</v>
      </c>
      <c r="B143" s="57">
        <v>0.30690000000000001</v>
      </c>
      <c r="C143" s="58">
        <v>30647.856800000001</v>
      </c>
      <c r="D143" s="59">
        <v>22137.4522</v>
      </c>
      <c r="E143" s="59">
        <v>24608.407899999998</v>
      </c>
      <c r="F143" s="59">
        <v>34666.947699999997</v>
      </c>
      <c r="G143" s="59">
        <v>37716.549899999998</v>
      </c>
      <c r="H143" s="59">
        <v>30312.770700000001</v>
      </c>
      <c r="I143" s="60">
        <v>14.4</v>
      </c>
      <c r="J143" s="60">
        <v>0.34</v>
      </c>
      <c r="K143" s="60">
        <v>13.27</v>
      </c>
      <c r="L143" s="60">
        <v>174.71019999999999</v>
      </c>
      <c r="M143" s="73" t="s">
        <v>462</v>
      </c>
      <c r="O143" s="49"/>
      <c r="P143" s="61"/>
      <c r="Q143" s="61"/>
      <c r="R143" s="70"/>
      <c r="S143" s="49"/>
      <c r="T143" s="49"/>
      <c r="U143" s="49"/>
    </row>
    <row r="144" spans="1:21" s="55" customFormat="1" ht="13.5" customHeight="1">
      <c r="A144" s="56" t="s">
        <v>212</v>
      </c>
      <c r="B144" s="57">
        <v>1.8</v>
      </c>
      <c r="C144" s="58">
        <v>29832.807799999999</v>
      </c>
      <c r="D144" s="59">
        <v>16900.655999999999</v>
      </c>
      <c r="E144" s="59">
        <v>22231.837100000001</v>
      </c>
      <c r="F144" s="59">
        <v>39764.974099999999</v>
      </c>
      <c r="G144" s="59">
        <v>54049.306799999998</v>
      </c>
      <c r="H144" s="59">
        <v>33745.849499999997</v>
      </c>
      <c r="I144" s="60">
        <v>4.99</v>
      </c>
      <c r="J144" s="60">
        <v>2.63</v>
      </c>
      <c r="K144" s="60">
        <v>10.17</v>
      </c>
      <c r="L144" s="60">
        <v>181.1951</v>
      </c>
      <c r="M144" s="73" t="s">
        <v>493</v>
      </c>
      <c r="O144" s="49"/>
      <c r="P144" s="61"/>
      <c r="Q144" s="61"/>
      <c r="R144" s="70"/>
      <c r="S144" s="49"/>
      <c r="T144" s="49"/>
      <c r="U144" s="49"/>
    </row>
    <row r="145" spans="1:21" s="55" customFormat="1" ht="13.5" customHeight="1">
      <c r="A145" s="56" t="s">
        <v>213</v>
      </c>
      <c r="B145" s="57">
        <v>3.7719</v>
      </c>
      <c r="C145" s="58">
        <v>35338.528299999998</v>
      </c>
      <c r="D145" s="59">
        <v>24916.734400000001</v>
      </c>
      <c r="E145" s="59">
        <v>29472.011900000001</v>
      </c>
      <c r="F145" s="59">
        <v>44351.329400000002</v>
      </c>
      <c r="G145" s="59">
        <v>59578.435100000002</v>
      </c>
      <c r="H145" s="59">
        <v>40228.602899999998</v>
      </c>
      <c r="I145" s="60">
        <v>24.79</v>
      </c>
      <c r="J145" s="60">
        <v>1.56</v>
      </c>
      <c r="K145" s="60">
        <v>11.23</v>
      </c>
      <c r="L145" s="60">
        <v>170.99430000000001</v>
      </c>
      <c r="M145" s="73" t="s">
        <v>462</v>
      </c>
      <c r="O145" s="49"/>
      <c r="P145" s="61"/>
      <c r="Q145" s="61"/>
      <c r="R145" s="70"/>
      <c r="S145" s="49"/>
      <c r="T145" s="49"/>
      <c r="U145" s="49"/>
    </row>
    <row r="146" spans="1:21" s="55" customFormat="1" ht="13.5" customHeight="1">
      <c r="A146" s="56" t="s">
        <v>214</v>
      </c>
      <c r="B146" s="57">
        <v>23.027999999999999</v>
      </c>
      <c r="C146" s="58">
        <v>36189.129399999998</v>
      </c>
      <c r="D146" s="59">
        <v>18730.376</v>
      </c>
      <c r="E146" s="59">
        <v>27730.341400000001</v>
      </c>
      <c r="F146" s="59">
        <v>45927.184999999998</v>
      </c>
      <c r="G146" s="59">
        <v>57633.640599999999</v>
      </c>
      <c r="H146" s="59">
        <v>38305.459000000003</v>
      </c>
      <c r="I146" s="60">
        <v>16.059999999999999</v>
      </c>
      <c r="J146" s="60">
        <v>1.23</v>
      </c>
      <c r="K146" s="60">
        <v>10.02</v>
      </c>
      <c r="L146" s="60">
        <v>174.08590000000001</v>
      </c>
      <c r="M146" s="73" t="s">
        <v>462</v>
      </c>
      <c r="O146" s="49"/>
      <c r="P146" s="61"/>
      <c r="Q146" s="61"/>
      <c r="R146" s="70"/>
      <c r="S146" s="49"/>
      <c r="T146" s="49"/>
      <c r="U146" s="49"/>
    </row>
    <row r="147" spans="1:21" s="55" customFormat="1" ht="13.5" customHeight="1">
      <c r="A147" s="62" t="s">
        <v>215</v>
      </c>
      <c r="B147" s="63">
        <v>5.0350999999999999</v>
      </c>
      <c r="C147" s="64">
        <v>35127.723100000003</v>
      </c>
      <c r="D147" s="65">
        <v>21985.333299999998</v>
      </c>
      <c r="E147" s="65">
        <v>26110.036</v>
      </c>
      <c r="F147" s="65">
        <v>42539.438199999997</v>
      </c>
      <c r="G147" s="65">
        <v>48943.892599999999</v>
      </c>
      <c r="H147" s="65">
        <v>35667.6083</v>
      </c>
      <c r="I147" s="66">
        <v>13.88</v>
      </c>
      <c r="J147" s="66">
        <v>0.59</v>
      </c>
      <c r="K147" s="66">
        <v>9.92</v>
      </c>
      <c r="L147" s="66">
        <v>174.87979999999999</v>
      </c>
      <c r="M147" s="74" t="s">
        <v>464</v>
      </c>
      <c r="O147" s="49"/>
      <c r="P147" s="61"/>
      <c r="Q147" s="61"/>
      <c r="R147" s="70"/>
      <c r="S147" s="49"/>
      <c r="T147" s="49"/>
      <c r="U147" s="49"/>
    </row>
    <row r="148" spans="1:21" s="55" customFormat="1" ht="13.5" customHeight="1">
      <c r="A148" s="62" t="s">
        <v>216</v>
      </c>
      <c r="B148" s="63">
        <v>4.5983999999999998</v>
      </c>
      <c r="C148" s="64">
        <v>41346.592100000002</v>
      </c>
      <c r="D148" s="65">
        <v>27432.031800000001</v>
      </c>
      <c r="E148" s="65">
        <v>33765.802199999998</v>
      </c>
      <c r="F148" s="65">
        <v>50086.1512</v>
      </c>
      <c r="G148" s="65">
        <v>63730.258699999998</v>
      </c>
      <c r="H148" s="65">
        <v>44399.392399999997</v>
      </c>
      <c r="I148" s="66">
        <v>14.97</v>
      </c>
      <c r="J148" s="66">
        <v>0.56000000000000005</v>
      </c>
      <c r="K148" s="66">
        <v>10.72</v>
      </c>
      <c r="L148" s="66">
        <v>172.64609999999999</v>
      </c>
      <c r="M148" s="74" t="s">
        <v>462</v>
      </c>
      <c r="O148" s="49"/>
      <c r="P148" s="61"/>
      <c r="Q148" s="61"/>
      <c r="R148" s="70"/>
      <c r="S148" s="49"/>
      <c r="T148" s="49"/>
      <c r="U148" s="49"/>
    </row>
    <row r="149" spans="1:21" s="55" customFormat="1" ht="13.5" customHeight="1">
      <c r="A149" s="62" t="s">
        <v>217</v>
      </c>
      <c r="B149" s="63">
        <v>6.6806000000000001</v>
      </c>
      <c r="C149" s="64">
        <v>36513.904399999999</v>
      </c>
      <c r="D149" s="65">
        <v>20258.308000000001</v>
      </c>
      <c r="E149" s="65">
        <v>27425.582200000001</v>
      </c>
      <c r="F149" s="65">
        <v>48762.66</v>
      </c>
      <c r="G149" s="65">
        <v>60920.7929</v>
      </c>
      <c r="H149" s="65">
        <v>39612.032700000003</v>
      </c>
      <c r="I149" s="66">
        <v>15.95</v>
      </c>
      <c r="J149" s="66">
        <v>2.0099999999999998</v>
      </c>
      <c r="K149" s="66">
        <v>9.8699999999999992</v>
      </c>
      <c r="L149" s="66">
        <v>175.10130000000001</v>
      </c>
      <c r="M149" s="74" t="s">
        <v>464</v>
      </c>
      <c r="O149" s="49"/>
      <c r="P149" s="61"/>
      <c r="Q149" s="61"/>
      <c r="R149" s="70"/>
      <c r="S149" s="49"/>
      <c r="T149" s="49"/>
      <c r="U149" s="49"/>
    </row>
    <row r="150" spans="1:21" s="55" customFormat="1" ht="13.5" customHeight="1">
      <c r="A150" s="56" t="s">
        <v>218</v>
      </c>
      <c r="B150" s="57">
        <v>21.101500000000001</v>
      </c>
      <c r="C150" s="58">
        <v>44995.955300000001</v>
      </c>
      <c r="D150" s="59">
        <v>28180.9025</v>
      </c>
      <c r="E150" s="59">
        <v>35632.614300000001</v>
      </c>
      <c r="F150" s="59">
        <v>57903.6319</v>
      </c>
      <c r="G150" s="59">
        <v>70386.816300000006</v>
      </c>
      <c r="H150" s="59">
        <v>48402.220399999998</v>
      </c>
      <c r="I150" s="60">
        <v>16.829999999999998</v>
      </c>
      <c r="J150" s="60">
        <v>3.16</v>
      </c>
      <c r="K150" s="60">
        <v>11.74</v>
      </c>
      <c r="L150" s="60">
        <v>170.6429</v>
      </c>
      <c r="M150" s="73" t="s">
        <v>462</v>
      </c>
      <c r="O150" s="49"/>
      <c r="P150" s="61"/>
      <c r="Q150" s="61"/>
      <c r="R150" s="70"/>
      <c r="S150" s="49"/>
      <c r="T150" s="49"/>
      <c r="U150" s="49"/>
    </row>
    <row r="151" spans="1:21" s="55" customFormat="1" ht="13.5" customHeight="1">
      <c r="A151" s="62" t="s">
        <v>579</v>
      </c>
      <c r="B151" s="63">
        <v>3.9681999999999999</v>
      </c>
      <c r="C151" s="64">
        <v>40604.7788</v>
      </c>
      <c r="D151" s="65">
        <v>22466.593799999999</v>
      </c>
      <c r="E151" s="65">
        <v>30089.985400000001</v>
      </c>
      <c r="F151" s="65">
        <v>54115.400699999998</v>
      </c>
      <c r="G151" s="65">
        <v>70155.975300000006</v>
      </c>
      <c r="H151" s="65">
        <v>44791.183900000004</v>
      </c>
      <c r="I151" s="66">
        <v>21.58</v>
      </c>
      <c r="J151" s="66">
        <v>0.79</v>
      </c>
      <c r="K151" s="66">
        <v>11.66</v>
      </c>
      <c r="L151" s="66">
        <v>172.18530000000001</v>
      </c>
      <c r="M151" s="74" t="s">
        <v>464</v>
      </c>
      <c r="O151" s="49"/>
      <c r="P151" s="61"/>
      <c r="Q151" s="61"/>
      <c r="R151" s="70"/>
      <c r="S151" s="49"/>
      <c r="T151" s="49"/>
      <c r="U151" s="49"/>
    </row>
    <row r="152" spans="1:21" s="55" customFormat="1" ht="13.5" customHeight="1">
      <c r="A152" s="62" t="s">
        <v>219</v>
      </c>
      <c r="B152" s="63">
        <v>5.6825999999999999</v>
      </c>
      <c r="C152" s="64">
        <v>44052.210800000001</v>
      </c>
      <c r="D152" s="65">
        <v>28870.863700000002</v>
      </c>
      <c r="E152" s="65">
        <v>34937.044199999997</v>
      </c>
      <c r="F152" s="65">
        <v>57038.013500000001</v>
      </c>
      <c r="G152" s="65">
        <v>67700.582500000004</v>
      </c>
      <c r="H152" s="65">
        <v>47084.727200000001</v>
      </c>
      <c r="I152" s="66">
        <v>15.58</v>
      </c>
      <c r="J152" s="66">
        <v>4.99</v>
      </c>
      <c r="K152" s="66">
        <v>11.92</v>
      </c>
      <c r="L152" s="66">
        <v>171.21289999999999</v>
      </c>
      <c r="M152" s="74" t="s">
        <v>462</v>
      </c>
      <c r="O152" s="49"/>
      <c r="P152" s="61"/>
      <c r="Q152" s="61"/>
      <c r="R152" s="70"/>
      <c r="S152" s="49"/>
      <c r="T152" s="49"/>
      <c r="U152" s="49"/>
    </row>
    <row r="153" spans="1:21" s="55" customFormat="1" ht="13.5" customHeight="1">
      <c r="A153" s="56" t="s">
        <v>220</v>
      </c>
      <c r="B153" s="57">
        <v>10.627700000000001</v>
      </c>
      <c r="C153" s="58">
        <v>40163.261400000003</v>
      </c>
      <c r="D153" s="59">
        <v>24741.042300000001</v>
      </c>
      <c r="E153" s="59">
        <v>31141.1751</v>
      </c>
      <c r="F153" s="59">
        <v>50959.429100000001</v>
      </c>
      <c r="G153" s="59">
        <v>69393.936900000001</v>
      </c>
      <c r="H153" s="59">
        <v>44122.662600000003</v>
      </c>
      <c r="I153" s="60">
        <v>16.07</v>
      </c>
      <c r="J153" s="60">
        <v>1.83</v>
      </c>
      <c r="K153" s="60">
        <v>11.94</v>
      </c>
      <c r="L153" s="60">
        <v>173.1377</v>
      </c>
      <c r="M153" s="73" t="s">
        <v>462</v>
      </c>
      <c r="O153" s="49"/>
      <c r="P153" s="61"/>
      <c r="Q153" s="61"/>
      <c r="R153" s="70"/>
      <c r="S153" s="49"/>
      <c r="T153" s="49"/>
      <c r="U153" s="49"/>
    </row>
    <row r="154" spans="1:21" s="55" customFormat="1" ht="13.5" customHeight="1">
      <c r="A154" s="62" t="s">
        <v>221</v>
      </c>
      <c r="B154" s="63">
        <v>5.1836000000000002</v>
      </c>
      <c r="C154" s="64">
        <v>39712.972199999997</v>
      </c>
      <c r="D154" s="65">
        <v>24993.660500000002</v>
      </c>
      <c r="E154" s="65">
        <v>30832.4254</v>
      </c>
      <c r="F154" s="65">
        <v>51227.576099999998</v>
      </c>
      <c r="G154" s="65">
        <v>74669.325500000006</v>
      </c>
      <c r="H154" s="65">
        <v>44191.029600000002</v>
      </c>
      <c r="I154" s="66">
        <v>18.11</v>
      </c>
      <c r="J154" s="66">
        <v>2.56</v>
      </c>
      <c r="K154" s="66">
        <v>12.35</v>
      </c>
      <c r="L154" s="66">
        <v>174.1748</v>
      </c>
      <c r="M154" s="74" t="s">
        <v>462</v>
      </c>
      <c r="O154" s="49"/>
      <c r="P154" s="61"/>
      <c r="Q154" s="61"/>
      <c r="R154" s="70"/>
      <c r="S154" s="49"/>
      <c r="T154" s="49"/>
      <c r="U154" s="49"/>
    </row>
    <row r="155" spans="1:21" s="55" customFormat="1" ht="13.5" customHeight="1">
      <c r="A155" s="56" t="s">
        <v>222</v>
      </c>
      <c r="B155" s="57">
        <v>49.8429</v>
      </c>
      <c r="C155" s="58">
        <v>38948.228300000002</v>
      </c>
      <c r="D155" s="59">
        <v>25558.3796</v>
      </c>
      <c r="E155" s="59">
        <v>31861.857</v>
      </c>
      <c r="F155" s="59">
        <v>48388.155500000001</v>
      </c>
      <c r="G155" s="59">
        <v>62930.5389</v>
      </c>
      <c r="H155" s="59">
        <v>41959.822399999997</v>
      </c>
      <c r="I155" s="60">
        <v>16.93</v>
      </c>
      <c r="J155" s="60">
        <v>1.94</v>
      </c>
      <c r="K155" s="60">
        <v>13.97</v>
      </c>
      <c r="L155" s="60">
        <v>171.94640000000001</v>
      </c>
      <c r="M155" s="73" t="s">
        <v>462</v>
      </c>
      <c r="O155" s="49"/>
      <c r="P155" s="61"/>
      <c r="Q155" s="61"/>
      <c r="R155" s="70"/>
      <c r="S155" s="49"/>
      <c r="T155" s="49"/>
      <c r="U155" s="49"/>
    </row>
    <row r="156" spans="1:21" s="55" customFormat="1" ht="13.5" customHeight="1">
      <c r="A156" s="62" t="s">
        <v>578</v>
      </c>
      <c r="B156" s="63">
        <v>8.1249000000000002</v>
      </c>
      <c r="C156" s="64">
        <v>40429.089</v>
      </c>
      <c r="D156" s="65">
        <v>28596.0802</v>
      </c>
      <c r="E156" s="65">
        <v>33919.659399999997</v>
      </c>
      <c r="F156" s="65">
        <v>49800.2333</v>
      </c>
      <c r="G156" s="65">
        <v>62085.177000000003</v>
      </c>
      <c r="H156" s="65">
        <v>43386.2673</v>
      </c>
      <c r="I156" s="66">
        <v>13.59</v>
      </c>
      <c r="J156" s="66">
        <v>1.42</v>
      </c>
      <c r="K156" s="66">
        <v>14.33</v>
      </c>
      <c r="L156" s="66">
        <v>171.995</v>
      </c>
      <c r="M156" s="74" t="s">
        <v>462</v>
      </c>
      <c r="O156" s="49"/>
      <c r="P156" s="61"/>
      <c r="Q156" s="61"/>
      <c r="R156" s="70"/>
      <c r="S156" s="49"/>
      <c r="T156" s="49"/>
      <c r="U156" s="49"/>
    </row>
    <row r="157" spans="1:21" s="55" customFormat="1" ht="13.5" customHeight="1">
      <c r="A157" s="62" t="s">
        <v>577</v>
      </c>
      <c r="B157" s="63">
        <v>8.2775999999999996</v>
      </c>
      <c r="C157" s="64">
        <v>39999.842400000001</v>
      </c>
      <c r="D157" s="65">
        <v>27743.996999999999</v>
      </c>
      <c r="E157" s="65">
        <v>32933.733699999997</v>
      </c>
      <c r="F157" s="65">
        <v>47981.094599999997</v>
      </c>
      <c r="G157" s="65">
        <v>58518.404300000002</v>
      </c>
      <c r="H157" s="65">
        <v>42274.199500000002</v>
      </c>
      <c r="I157" s="66">
        <v>13.58</v>
      </c>
      <c r="J157" s="66">
        <v>1.55</v>
      </c>
      <c r="K157" s="66">
        <v>13.95</v>
      </c>
      <c r="L157" s="66">
        <v>170.40010000000001</v>
      </c>
      <c r="M157" s="74" t="s">
        <v>462</v>
      </c>
      <c r="O157" s="49"/>
      <c r="P157" s="61"/>
      <c r="Q157" s="61"/>
      <c r="R157" s="70"/>
      <c r="S157" s="49"/>
      <c r="T157" s="49"/>
      <c r="U157" s="49"/>
    </row>
    <row r="158" spans="1:21" s="55" customFormat="1" ht="13.5" customHeight="1">
      <c r="A158" s="62" t="s">
        <v>576</v>
      </c>
      <c r="B158" s="63">
        <v>10.9712</v>
      </c>
      <c r="C158" s="64">
        <v>37769.607499999998</v>
      </c>
      <c r="D158" s="65">
        <v>26268.6512</v>
      </c>
      <c r="E158" s="65">
        <v>31109.08</v>
      </c>
      <c r="F158" s="65">
        <v>47319.565300000002</v>
      </c>
      <c r="G158" s="65">
        <v>65513.520100000002</v>
      </c>
      <c r="H158" s="65">
        <v>41507.873899999999</v>
      </c>
      <c r="I158" s="66">
        <v>15.04</v>
      </c>
      <c r="J158" s="66">
        <v>2.95</v>
      </c>
      <c r="K158" s="66">
        <v>15.85</v>
      </c>
      <c r="L158" s="66">
        <v>170.2696</v>
      </c>
      <c r="M158" s="74" t="s">
        <v>462</v>
      </c>
      <c r="O158" s="49"/>
      <c r="P158" s="61"/>
      <c r="Q158" s="61"/>
      <c r="R158" s="70"/>
      <c r="S158" s="49"/>
      <c r="T158" s="49"/>
      <c r="U158" s="49"/>
    </row>
    <row r="159" spans="1:21" s="55" customFormat="1" ht="13.5" customHeight="1">
      <c r="A159" s="62" t="s">
        <v>223</v>
      </c>
      <c r="B159" s="63">
        <v>10.394399999999999</v>
      </c>
      <c r="C159" s="64">
        <v>38957.153599999998</v>
      </c>
      <c r="D159" s="65">
        <v>22043.752899999999</v>
      </c>
      <c r="E159" s="65">
        <v>30873.601999999999</v>
      </c>
      <c r="F159" s="65">
        <v>49612.753499999999</v>
      </c>
      <c r="G159" s="65">
        <v>63166.570500000002</v>
      </c>
      <c r="H159" s="65">
        <v>41515.595099999999</v>
      </c>
      <c r="I159" s="66">
        <v>22.07</v>
      </c>
      <c r="J159" s="66">
        <v>2.19</v>
      </c>
      <c r="K159" s="66">
        <v>12.42</v>
      </c>
      <c r="L159" s="66">
        <v>174.8835</v>
      </c>
      <c r="M159" s="74" t="s">
        <v>462</v>
      </c>
      <c r="O159" s="49"/>
      <c r="P159" s="61"/>
      <c r="Q159" s="61"/>
      <c r="R159" s="70"/>
      <c r="S159" s="49"/>
      <c r="T159" s="49"/>
      <c r="U159" s="49"/>
    </row>
    <row r="160" spans="1:21" s="55" customFormat="1" ht="13.5" customHeight="1">
      <c r="A160" s="62" t="s">
        <v>667</v>
      </c>
      <c r="B160" s="63">
        <v>3.5874999999999999</v>
      </c>
      <c r="C160" s="64">
        <v>36580.956599999998</v>
      </c>
      <c r="D160" s="65">
        <v>25920.225699999999</v>
      </c>
      <c r="E160" s="65">
        <v>31394.9535</v>
      </c>
      <c r="F160" s="65">
        <v>44035.453999999998</v>
      </c>
      <c r="G160" s="65">
        <v>47437.402300000002</v>
      </c>
      <c r="H160" s="65">
        <v>38738.357600000003</v>
      </c>
      <c r="I160" s="66">
        <v>26.82</v>
      </c>
      <c r="J160" s="66">
        <v>0.47</v>
      </c>
      <c r="K160" s="66">
        <v>11.24</v>
      </c>
      <c r="L160" s="66">
        <v>174.96369999999999</v>
      </c>
      <c r="M160" s="74" t="s">
        <v>462</v>
      </c>
      <c r="O160" s="49"/>
      <c r="P160" s="61"/>
      <c r="Q160" s="61"/>
      <c r="R160" s="70"/>
      <c r="S160" s="49"/>
      <c r="T160" s="49"/>
      <c r="U160" s="49"/>
    </row>
    <row r="161" spans="1:21" s="55" customFormat="1" ht="13.5" customHeight="1">
      <c r="A161" s="56" t="s">
        <v>224</v>
      </c>
      <c r="B161" s="57">
        <v>10.6244</v>
      </c>
      <c r="C161" s="58">
        <v>36026.370300000002</v>
      </c>
      <c r="D161" s="59">
        <v>23666.4679</v>
      </c>
      <c r="E161" s="59">
        <v>28894.3534</v>
      </c>
      <c r="F161" s="59">
        <v>45474.006500000003</v>
      </c>
      <c r="G161" s="59">
        <v>55454.821400000001</v>
      </c>
      <c r="H161" s="59">
        <v>38574.984700000001</v>
      </c>
      <c r="I161" s="60">
        <v>14.55</v>
      </c>
      <c r="J161" s="60">
        <v>2.85</v>
      </c>
      <c r="K161" s="60">
        <v>12.54</v>
      </c>
      <c r="L161" s="60">
        <v>171.10669999999999</v>
      </c>
      <c r="M161" s="73" t="s">
        <v>462</v>
      </c>
      <c r="O161" s="49"/>
      <c r="P161" s="61"/>
      <c r="Q161" s="61"/>
      <c r="R161" s="70"/>
      <c r="S161" s="49"/>
      <c r="T161" s="49"/>
      <c r="U161" s="49"/>
    </row>
    <row r="162" spans="1:21" s="55" customFormat="1" ht="13.5" customHeight="1">
      <c r="A162" s="62" t="s">
        <v>225</v>
      </c>
      <c r="B162" s="63">
        <v>5.0090000000000003</v>
      </c>
      <c r="C162" s="64">
        <v>32803.1993</v>
      </c>
      <c r="D162" s="65">
        <v>24497.7696</v>
      </c>
      <c r="E162" s="65">
        <v>27828.686900000001</v>
      </c>
      <c r="F162" s="65">
        <v>39979.462699999996</v>
      </c>
      <c r="G162" s="65">
        <v>50079.859299999996</v>
      </c>
      <c r="H162" s="65">
        <v>35421.8969</v>
      </c>
      <c r="I162" s="66">
        <v>14.18</v>
      </c>
      <c r="J162" s="66">
        <v>3.25</v>
      </c>
      <c r="K162" s="66">
        <v>12.68</v>
      </c>
      <c r="L162" s="66">
        <v>171.17590000000001</v>
      </c>
      <c r="M162" s="74" t="s">
        <v>462</v>
      </c>
      <c r="O162" s="49"/>
      <c r="P162" s="61"/>
      <c r="Q162" s="61"/>
      <c r="R162" s="70"/>
      <c r="S162" s="49"/>
      <c r="T162" s="49"/>
      <c r="U162" s="49"/>
    </row>
    <row r="163" spans="1:21" s="55" customFormat="1" ht="13.5" customHeight="1">
      <c r="A163" s="56" t="s">
        <v>226</v>
      </c>
      <c r="B163" s="57">
        <v>2.0684999999999998</v>
      </c>
      <c r="C163" s="58">
        <v>43314.377800000002</v>
      </c>
      <c r="D163" s="59">
        <v>31152.7448</v>
      </c>
      <c r="E163" s="59">
        <v>36030.417699999998</v>
      </c>
      <c r="F163" s="59">
        <v>50269.440300000002</v>
      </c>
      <c r="G163" s="59">
        <v>60524.058199999999</v>
      </c>
      <c r="H163" s="59">
        <v>44957.250899999999</v>
      </c>
      <c r="I163" s="60">
        <v>17.5</v>
      </c>
      <c r="J163" s="60">
        <v>6.39</v>
      </c>
      <c r="K163" s="60">
        <v>14.6</v>
      </c>
      <c r="L163" s="60">
        <v>166.4804</v>
      </c>
      <c r="M163" s="73" t="s">
        <v>462</v>
      </c>
      <c r="O163" s="49"/>
      <c r="P163" s="61"/>
      <c r="Q163" s="61"/>
      <c r="R163" s="70"/>
      <c r="S163" s="49"/>
      <c r="T163" s="49"/>
      <c r="U163" s="49"/>
    </row>
    <row r="164" spans="1:21" s="55" customFormat="1" ht="13.5" customHeight="1">
      <c r="A164" s="56" t="s">
        <v>227</v>
      </c>
      <c r="B164" s="57">
        <v>2.5929000000000002</v>
      </c>
      <c r="C164" s="58">
        <v>29595.901900000001</v>
      </c>
      <c r="D164" s="59">
        <v>20398.7111</v>
      </c>
      <c r="E164" s="59">
        <v>24575.387900000002</v>
      </c>
      <c r="F164" s="59">
        <v>36221.907399999996</v>
      </c>
      <c r="G164" s="59">
        <v>43285.345300000001</v>
      </c>
      <c r="H164" s="59">
        <v>31557.735400000001</v>
      </c>
      <c r="I164" s="60">
        <v>17.690000000000001</v>
      </c>
      <c r="J164" s="60">
        <v>0.33</v>
      </c>
      <c r="K164" s="60">
        <v>10.67</v>
      </c>
      <c r="L164" s="60">
        <v>172.90940000000001</v>
      </c>
      <c r="M164" s="73" t="s">
        <v>464</v>
      </c>
      <c r="O164" s="49"/>
      <c r="P164" s="61"/>
      <c r="Q164" s="61"/>
      <c r="R164" s="70"/>
      <c r="S164" s="49"/>
      <c r="T164" s="49"/>
      <c r="U164" s="49"/>
    </row>
    <row r="165" spans="1:21" s="55" customFormat="1" ht="13.5" customHeight="1">
      <c r="A165" s="56" t="s">
        <v>228</v>
      </c>
      <c r="B165" s="57">
        <v>14.8033</v>
      </c>
      <c r="C165" s="58">
        <v>37991.398000000001</v>
      </c>
      <c r="D165" s="59">
        <v>25153.777699999999</v>
      </c>
      <c r="E165" s="59">
        <v>30496.229899999998</v>
      </c>
      <c r="F165" s="59">
        <v>47954.272599999997</v>
      </c>
      <c r="G165" s="59">
        <v>60152.334000000003</v>
      </c>
      <c r="H165" s="59">
        <v>41446.241699999999</v>
      </c>
      <c r="I165" s="60">
        <v>15.82</v>
      </c>
      <c r="J165" s="60">
        <v>2.3199999999999998</v>
      </c>
      <c r="K165" s="60">
        <v>12.77</v>
      </c>
      <c r="L165" s="60">
        <v>171.3553</v>
      </c>
      <c r="M165" s="73" t="s">
        <v>462</v>
      </c>
      <c r="O165" s="49"/>
      <c r="P165" s="61"/>
      <c r="Q165" s="61"/>
      <c r="R165" s="70"/>
      <c r="S165" s="49"/>
      <c r="T165" s="49"/>
      <c r="U165" s="49"/>
    </row>
    <row r="166" spans="1:21" s="55" customFormat="1" ht="13.5" customHeight="1">
      <c r="A166" s="56" t="s">
        <v>575</v>
      </c>
      <c r="B166" s="57">
        <v>1.6958</v>
      </c>
      <c r="C166" s="58">
        <v>47154.9859</v>
      </c>
      <c r="D166" s="59">
        <v>35066.126300000004</v>
      </c>
      <c r="E166" s="59">
        <v>40793.712899999999</v>
      </c>
      <c r="F166" s="59">
        <v>52806.327799999999</v>
      </c>
      <c r="G166" s="59">
        <v>59672.160100000001</v>
      </c>
      <c r="H166" s="59">
        <v>48133.693700000003</v>
      </c>
      <c r="I166" s="60">
        <v>18.649999999999999</v>
      </c>
      <c r="J166" s="60">
        <v>9.08</v>
      </c>
      <c r="K166" s="60">
        <v>14.1</v>
      </c>
      <c r="L166" s="60">
        <v>168.87739999999999</v>
      </c>
      <c r="M166" s="73" t="s">
        <v>462</v>
      </c>
      <c r="O166" s="49"/>
      <c r="P166" s="61"/>
      <c r="Q166" s="61"/>
      <c r="R166" s="70"/>
      <c r="S166" s="49"/>
      <c r="T166" s="49"/>
      <c r="U166" s="49"/>
    </row>
    <row r="167" spans="1:21" s="55" customFormat="1" ht="13.5" customHeight="1">
      <c r="A167" s="56" t="s">
        <v>230</v>
      </c>
      <c r="B167" s="57">
        <v>49.083399999999997</v>
      </c>
      <c r="C167" s="58">
        <v>41211.716099999998</v>
      </c>
      <c r="D167" s="59">
        <v>25413.835999999999</v>
      </c>
      <c r="E167" s="59">
        <v>32802.177900000002</v>
      </c>
      <c r="F167" s="59">
        <v>50838.712200000002</v>
      </c>
      <c r="G167" s="59">
        <v>63318.855199999998</v>
      </c>
      <c r="H167" s="59">
        <v>43408.057699999998</v>
      </c>
      <c r="I167" s="60">
        <v>16.41</v>
      </c>
      <c r="J167" s="60">
        <v>4.5</v>
      </c>
      <c r="K167" s="60">
        <v>12.95</v>
      </c>
      <c r="L167" s="60">
        <v>172.76750000000001</v>
      </c>
      <c r="M167" s="73" t="s">
        <v>462</v>
      </c>
      <c r="O167" s="49"/>
      <c r="P167" s="61"/>
      <c r="Q167" s="61"/>
      <c r="R167" s="70"/>
      <c r="S167" s="49"/>
      <c r="T167" s="49"/>
      <c r="U167" s="49"/>
    </row>
    <row r="168" spans="1:21" s="55" customFormat="1" ht="13.5" customHeight="1">
      <c r="A168" s="62" t="s">
        <v>574</v>
      </c>
      <c r="B168" s="63">
        <v>6.3147000000000002</v>
      </c>
      <c r="C168" s="64">
        <v>42729.290500000003</v>
      </c>
      <c r="D168" s="65">
        <v>27245.6456</v>
      </c>
      <c r="E168" s="65">
        <v>36169.613599999997</v>
      </c>
      <c r="F168" s="65">
        <v>51928.739600000001</v>
      </c>
      <c r="G168" s="65">
        <v>63855.006699999998</v>
      </c>
      <c r="H168" s="65">
        <v>45606.009899999997</v>
      </c>
      <c r="I168" s="66">
        <v>15.09</v>
      </c>
      <c r="J168" s="66">
        <v>6.7</v>
      </c>
      <c r="K168" s="66">
        <v>12.32</v>
      </c>
      <c r="L168" s="66">
        <v>172.43199999999999</v>
      </c>
      <c r="M168" s="74" t="s">
        <v>462</v>
      </c>
      <c r="O168" s="49"/>
      <c r="P168" s="61"/>
      <c r="Q168" s="61"/>
      <c r="R168" s="70"/>
      <c r="S168" s="49"/>
      <c r="T168" s="49"/>
      <c r="U168" s="49"/>
    </row>
    <row r="169" spans="1:21" s="55" customFormat="1" ht="13.5" customHeight="1">
      <c r="A169" s="62" t="s">
        <v>231</v>
      </c>
      <c r="B169" s="63">
        <v>19.959</v>
      </c>
      <c r="C169" s="64">
        <v>42901.827299999997</v>
      </c>
      <c r="D169" s="65">
        <v>27429.698</v>
      </c>
      <c r="E169" s="65">
        <v>34713.444199999998</v>
      </c>
      <c r="F169" s="65">
        <v>53069.367100000003</v>
      </c>
      <c r="G169" s="65">
        <v>66054.635299999994</v>
      </c>
      <c r="H169" s="65">
        <v>45269.611599999997</v>
      </c>
      <c r="I169" s="66">
        <v>16.73</v>
      </c>
      <c r="J169" s="66">
        <v>3.66</v>
      </c>
      <c r="K169" s="66">
        <v>13.55</v>
      </c>
      <c r="L169" s="66">
        <v>173.02799999999999</v>
      </c>
      <c r="M169" s="74" t="s">
        <v>462</v>
      </c>
      <c r="O169" s="49"/>
      <c r="P169" s="61"/>
      <c r="Q169" s="61"/>
      <c r="R169" s="70"/>
      <c r="S169" s="49"/>
      <c r="T169" s="49"/>
      <c r="U169" s="49"/>
    </row>
    <row r="170" spans="1:21" s="55" customFormat="1" ht="13.5" customHeight="1">
      <c r="A170" s="62" t="s">
        <v>573</v>
      </c>
      <c r="B170" s="63">
        <v>4.5690999999999997</v>
      </c>
      <c r="C170" s="64">
        <v>42986.621599999999</v>
      </c>
      <c r="D170" s="65">
        <v>27174.580699999999</v>
      </c>
      <c r="E170" s="65">
        <v>35617.851199999997</v>
      </c>
      <c r="F170" s="65">
        <v>51835.901899999997</v>
      </c>
      <c r="G170" s="65">
        <v>61440.775500000003</v>
      </c>
      <c r="H170" s="65">
        <v>44988.676099999997</v>
      </c>
      <c r="I170" s="66">
        <v>16.13</v>
      </c>
      <c r="J170" s="66">
        <v>6.31</v>
      </c>
      <c r="K170" s="66">
        <v>11.04</v>
      </c>
      <c r="L170" s="66">
        <v>172.55070000000001</v>
      </c>
      <c r="M170" s="74" t="s">
        <v>462</v>
      </c>
      <c r="O170" s="49"/>
      <c r="P170" s="61"/>
      <c r="Q170" s="61"/>
      <c r="R170" s="70"/>
      <c r="S170" s="49"/>
      <c r="T170" s="49"/>
      <c r="U170" s="49"/>
    </row>
    <row r="171" spans="1:21" s="55" customFormat="1" ht="13.5" customHeight="1">
      <c r="A171" s="62" t="s">
        <v>232</v>
      </c>
      <c r="B171" s="63">
        <v>3.2160000000000002</v>
      </c>
      <c r="C171" s="64">
        <v>33151.664599999996</v>
      </c>
      <c r="D171" s="65">
        <v>15007.620699999999</v>
      </c>
      <c r="E171" s="65">
        <v>22920.058700000001</v>
      </c>
      <c r="F171" s="65">
        <v>43786.247799999997</v>
      </c>
      <c r="G171" s="65">
        <v>55861.680200000003</v>
      </c>
      <c r="H171" s="65">
        <v>35020.048600000002</v>
      </c>
      <c r="I171" s="66">
        <v>15.59</v>
      </c>
      <c r="J171" s="66">
        <v>2.72</v>
      </c>
      <c r="K171" s="66">
        <v>11.08</v>
      </c>
      <c r="L171" s="66">
        <v>171.79939999999999</v>
      </c>
      <c r="M171" s="74" t="s">
        <v>464</v>
      </c>
      <c r="O171" s="49"/>
      <c r="P171" s="61"/>
      <c r="Q171" s="61"/>
      <c r="R171" s="70"/>
      <c r="S171" s="49"/>
      <c r="T171" s="49"/>
      <c r="U171" s="49"/>
    </row>
    <row r="172" spans="1:21" s="55" customFormat="1" ht="13.5" customHeight="1">
      <c r="A172" s="62" t="s">
        <v>572</v>
      </c>
      <c r="B172" s="63">
        <v>4.1868999999999996</v>
      </c>
      <c r="C172" s="64">
        <v>36816.908499999998</v>
      </c>
      <c r="D172" s="65">
        <v>23498.434300000001</v>
      </c>
      <c r="E172" s="65">
        <v>28268.662700000001</v>
      </c>
      <c r="F172" s="65">
        <v>47013.713400000001</v>
      </c>
      <c r="G172" s="65">
        <v>57418.026299999998</v>
      </c>
      <c r="H172" s="65">
        <v>39737.106699999997</v>
      </c>
      <c r="I172" s="66">
        <v>19.329999999999998</v>
      </c>
      <c r="J172" s="66">
        <v>4.58</v>
      </c>
      <c r="K172" s="66">
        <v>14.25</v>
      </c>
      <c r="L172" s="66">
        <v>172.45529999999999</v>
      </c>
      <c r="M172" s="74" t="s">
        <v>462</v>
      </c>
      <c r="O172" s="49"/>
      <c r="P172" s="61"/>
      <c r="Q172" s="61"/>
      <c r="R172" s="70"/>
      <c r="S172" s="49"/>
      <c r="T172" s="49"/>
      <c r="U172" s="49"/>
    </row>
    <row r="173" spans="1:21" s="55" customFormat="1" ht="13.5" customHeight="1">
      <c r="A173" s="56" t="s">
        <v>233</v>
      </c>
      <c r="B173" s="57">
        <v>10.8302</v>
      </c>
      <c r="C173" s="58">
        <v>37496.227599999998</v>
      </c>
      <c r="D173" s="59">
        <v>19319.424999999999</v>
      </c>
      <c r="E173" s="59">
        <v>24550.0344</v>
      </c>
      <c r="F173" s="59">
        <v>46019.539799999999</v>
      </c>
      <c r="G173" s="59">
        <v>56602.912600000003</v>
      </c>
      <c r="H173" s="59">
        <v>37754.627399999998</v>
      </c>
      <c r="I173" s="60">
        <v>17.95</v>
      </c>
      <c r="J173" s="60">
        <v>1.59</v>
      </c>
      <c r="K173" s="60">
        <v>9.58</v>
      </c>
      <c r="L173" s="60">
        <v>176.40049999999999</v>
      </c>
      <c r="M173" s="73" t="s">
        <v>464</v>
      </c>
      <c r="O173" s="49"/>
      <c r="P173" s="61"/>
      <c r="Q173" s="61"/>
      <c r="R173" s="70"/>
      <c r="S173" s="49"/>
      <c r="T173" s="49"/>
      <c r="U173" s="49"/>
    </row>
    <row r="174" spans="1:21" s="55" customFormat="1" ht="13.5" customHeight="1">
      <c r="A174" s="56" t="s">
        <v>668</v>
      </c>
      <c r="B174" s="57">
        <v>0.45700000000000002</v>
      </c>
      <c r="C174" s="58">
        <v>40216.8632</v>
      </c>
      <c r="D174" s="59">
        <v>24584.3796</v>
      </c>
      <c r="E174" s="59">
        <v>31198.5013</v>
      </c>
      <c r="F174" s="59">
        <v>58511.498099999997</v>
      </c>
      <c r="G174" s="59">
        <v>71272.523499999996</v>
      </c>
      <c r="H174" s="59">
        <v>45643.705199999997</v>
      </c>
      <c r="I174" s="60">
        <v>17.57</v>
      </c>
      <c r="J174" s="60">
        <v>15.07</v>
      </c>
      <c r="K174" s="60">
        <v>10.54</v>
      </c>
      <c r="L174" s="60">
        <v>171.24969999999999</v>
      </c>
      <c r="M174" s="73" t="s">
        <v>493</v>
      </c>
      <c r="O174" s="49"/>
      <c r="P174" s="61"/>
      <c r="Q174" s="61"/>
      <c r="R174" s="70"/>
      <c r="S174" s="49"/>
      <c r="T174" s="49"/>
      <c r="U174" s="49"/>
    </row>
    <row r="175" spans="1:21" s="55" customFormat="1" ht="13.5" customHeight="1">
      <c r="A175" s="56" t="s">
        <v>571</v>
      </c>
      <c r="B175" s="57">
        <v>0.88529999999999998</v>
      </c>
      <c r="C175" s="58">
        <v>37659.9447</v>
      </c>
      <c r="D175" s="59">
        <v>30257.633399999999</v>
      </c>
      <c r="E175" s="59">
        <v>33821.609299999996</v>
      </c>
      <c r="F175" s="59">
        <v>42884.856399999997</v>
      </c>
      <c r="G175" s="59">
        <v>47818.333500000001</v>
      </c>
      <c r="H175" s="59">
        <v>38990.383500000004</v>
      </c>
      <c r="I175" s="60">
        <v>12.99</v>
      </c>
      <c r="J175" s="60">
        <v>13.93</v>
      </c>
      <c r="K175" s="60">
        <v>11.6</v>
      </c>
      <c r="L175" s="60">
        <v>168.57740000000001</v>
      </c>
      <c r="M175" s="73" t="s">
        <v>462</v>
      </c>
      <c r="O175" s="49"/>
      <c r="P175" s="61"/>
      <c r="Q175" s="61"/>
      <c r="R175" s="70"/>
      <c r="S175" s="49"/>
      <c r="T175" s="49"/>
      <c r="U175" s="49"/>
    </row>
    <row r="176" spans="1:21" s="55" customFormat="1" ht="13.5" customHeight="1">
      <c r="A176" s="56" t="s">
        <v>669</v>
      </c>
      <c r="B176" s="57">
        <v>0.70799999999999996</v>
      </c>
      <c r="C176" s="58">
        <v>30371.890299999999</v>
      </c>
      <c r="D176" s="59">
        <v>21419.166000000001</v>
      </c>
      <c r="E176" s="59">
        <v>23196.8544</v>
      </c>
      <c r="F176" s="59">
        <v>40846.871800000001</v>
      </c>
      <c r="G176" s="59">
        <v>47992.529499999997</v>
      </c>
      <c r="H176" s="59">
        <v>33237.676800000001</v>
      </c>
      <c r="I176" s="60">
        <v>13.29</v>
      </c>
      <c r="J176" s="60">
        <v>12.47</v>
      </c>
      <c r="K176" s="60">
        <v>10.41</v>
      </c>
      <c r="L176" s="60">
        <v>173.4948</v>
      </c>
      <c r="M176" s="73" t="s">
        <v>464</v>
      </c>
      <c r="O176" s="49"/>
      <c r="P176" s="61"/>
      <c r="Q176" s="61"/>
      <c r="R176" s="70"/>
      <c r="S176" s="49"/>
      <c r="T176" s="49"/>
      <c r="U176" s="49"/>
    </row>
    <row r="177" spans="1:21" s="55" customFormat="1" ht="13.5" customHeight="1">
      <c r="A177" s="56" t="s">
        <v>234</v>
      </c>
      <c r="B177" s="57">
        <v>3.1059000000000001</v>
      </c>
      <c r="C177" s="58">
        <v>32269.188600000001</v>
      </c>
      <c r="D177" s="59">
        <v>19776.608199999999</v>
      </c>
      <c r="E177" s="59">
        <v>26197.626700000001</v>
      </c>
      <c r="F177" s="59">
        <v>40965.688199999997</v>
      </c>
      <c r="G177" s="59">
        <v>49828.46</v>
      </c>
      <c r="H177" s="59">
        <v>35224.208599999998</v>
      </c>
      <c r="I177" s="60">
        <v>17.03</v>
      </c>
      <c r="J177" s="60">
        <v>1.28</v>
      </c>
      <c r="K177" s="60">
        <v>11.58</v>
      </c>
      <c r="L177" s="60">
        <v>172.84289999999999</v>
      </c>
      <c r="M177" s="73" t="s">
        <v>462</v>
      </c>
      <c r="O177" s="49"/>
      <c r="P177" s="61"/>
      <c r="Q177" s="61"/>
      <c r="R177" s="70"/>
      <c r="S177" s="49"/>
      <c r="T177" s="49"/>
      <c r="U177" s="49"/>
    </row>
    <row r="178" spans="1:21" s="55" customFormat="1" ht="13.5" customHeight="1">
      <c r="A178" s="56" t="s">
        <v>235</v>
      </c>
      <c r="B178" s="57">
        <v>8.4082000000000008</v>
      </c>
      <c r="C178" s="58">
        <v>35049.851000000002</v>
      </c>
      <c r="D178" s="59">
        <v>24439.755099999998</v>
      </c>
      <c r="E178" s="59">
        <v>28832.461200000002</v>
      </c>
      <c r="F178" s="59">
        <v>42884.0507</v>
      </c>
      <c r="G178" s="59">
        <v>50244.737999999998</v>
      </c>
      <c r="H178" s="59">
        <v>36677.221799999999</v>
      </c>
      <c r="I178" s="60">
        <v>19.39</v>
      </c>
      <c r="J178" s="60">
        <v>1.7</v>
      </c>
      <c r="K178" s="60">
        <v>10.32</v>
      </c>
      <c r="L178" s="60">
        <v>175.55070000000001</v>
      </c>
      <c r="M178" s="73" t="s">
        <v>462</v>
      </c>
      <c r="O178" s="49"/>
      <c r="P178" s="61"/>
      <c r="Q178" s="61"/>
      <c r="R178" s="70"/>
      <c r="S178" s="49"/>
      <c r="T178" s="49"/>
      <c r="U178" s="49"/>
    </row>
    <row r="179" spans="1:21" s="55" customFormat="1" ht="13.5" customHeight="1">
      <c r="A179" s="56" t="s">
        <v>236</v>
      </c>
      <c r="B179" s="57">
        <v>1.6334</v>
      </c>
      <c r="C179" s="58">
        <v>32376.184300000001</v>
      </c>
      <c r="D179" s="59">
        <v>14681.2971</v>
      </c>
      <c r="E179" s="59">
        <v>23303.578799999999</v>
      </c>
      <c r="F179" s="59">
        <v>39688.805899999999</v>
      </c>
      <c r="G179" s="59">
        <v>44762.7621</v>
      </c>
      <c r="H179" s="59">
        <v>32161.738099999999</v>
      </c>
      <c r="I179" s="60">
        <v>18.11</v>
      </c>
      <c r="J179" s="60">
        <v>0.55000000000000004</v>
      </c>
      <c r="K179" s="60">
        <v>9.1199999999999992</v>
      </c>
      <c r="L179" s="60">
        <v>173.44550000000001</v>
      </c>
      <c r="M179" s="73" t="s">
        <v>462</v>
      </c>
      <c r="O179" s="49"/>
      <c r="P179" s="61"/>
      <c r="Q179" s="61"/>
      <c r="R179" s="70"/>
      <c r="S179" s="49"/>
      <c r="T179" s="49"/>
      <c r="U179" s="49"/>
    </row>
    <row r="180" spans="1:21" s="55" customFormat="1" ht="13.5" customHeight="1">
      <c r="A180" s="56" t="s">
        <v>237</v>
      </c>
      <c r="B180" s="57">
        <v>0.52139999999999997</v>
      </c>
      <c r="C180" s="58">
        <v>62652.334900000002</v>
      </c>
      <c r="D180" s="59">
        <v>28354.852999999999</v>
      </c>
      <c r="E180" s="59">
        <v>45371.657700000003</v>
      </c>
      <c r="F180" s="59">
        <v>93596.983500000002</v>
      </c>
      <c r="G180" s="59">
        <v>125429.25629999999</v>
      </c>
      <c r="H180" s="59">
        <v>74175.985799999995</v>
      </c>
      <c r="I180" s="60">
        <v>7.31</v>
      </c>
      <c r="J180" s="60">
        <v>15.63</v>
      </c>
      <c r="K180" s="60">
        <v>16.91</v>
      </c>
      <c r="L180" s="60">
        <v>168.7372</v>
      </c>
      <c r="M180" s="73" t="s">
        <v>468</v>
      </c>
      <c r="O180" s="49"/>
      <c r="P180" s="61"/>
      <c r="Q180" s="61"/>
      <c r="R180" s="70"/>
      <c r="S180" s="49"/>
      <c r="T180" s="49"/>
      <c r="U180" s="49"/>
    </row>
    <row r="181" spans="1:21" s="55" customFormat="1" ht="13.5" customHeight="1">
      <c r="A181" s="56" t="s">
        <v>570</v>
      </c>
      <c r="B181" s="57">
        <v>0.4299</v>
      </c>
      <c r="C181" s="58">
        <v>140612.00589999999</v>
      </c>
      <c r="D181" s="59">
        <v>24809.574199999999</v>
      </c>
      <c r="E181" s="59">
        <v>71713.327099999995</v>
      </c>
      <c r="F181" s="59">
        <v>196885.18179999999</v>
      </c>
      <c r="G181" s="59">
        <v>220825.83859999999</v>
      </c>
      <c r="H181" s="59">
        <v>133408.99650000001</v>
      </c>
      <c r="I181" s="60">
        <v>3.59</v>
      </c>
      <c r="J181" s="60">
        <v>19.59</v>
      </c>
      <c r="K181" s="60">
        <v>19.510000000000002</v>
      </c>
      <c r="L181" s="60">
        <v>157.94409999999999</v>
      </c>
      <c r="M181" s="73" t="s">
        <v>468</v>
      </c>
      <c r="O181" s="49"/>
      <c r="P181" s="61"/>
      <c r="Q181" s="61"/>
      <c r="R181" s="70"/>
      <c r="S181" s="49"/>
      <c r="T181" s="49"/>
      <c r="U181" s="49"/>
    </row>
    <row r="182" spans="1:21" s="55" customFormat="1" ht="13.5" customHeight="1">
      <c r="A182" s="56" t="s">
        <v>621</v>
      </c>
      <c r="B182" s="57">
        <v>0.1159</v>
      </c>
      <c r="C182" s="58">
        <v>108208.40059999999</v>
      </c>
      <c r="D182" s="59">
        <v>77958.121799999994</v>
      </c>
      <c r="E182" s="59">
        <v>86017.5484</v>
      </c>
      <c r="F182" s="59">
        <v>123881.92479999999</v>
      </c>
      <c r="G182" s="59">
        <v>143237.27830000001</v>
      </c>
      <c r="H182" s="59">
        <v>107290.4479</v>
      </c>
      <c r="I182" s="60">
        <v>3.93</v>
      </c>
      <c r="J182" s="60">
        <v>19.07</v>
      </c>
      <c r="K182" s="60">
        <v>12.21</v>
      </c>
      <c r="L182" s="60">
        <v>164.4785</v>
      </c>
      <c r="M182" s="73" t="s">
        <v>468</v>
      </c>
      <c r="O182" s="49"/>
      <c r="P182" s="61"/>
      <c r="Q182" s="61"/>
      <c r="R182" s="70"/>
      <c r="S182" s="49"/>
      <c r="T182" s="49"/>
      <c r="U182" s="49"/>
    </row>
    <row r="183" spans="1:21" s="55" customFormat="1" ht="13.5" customHeight="1">
      <c r="A183" s="56" t="s">
        <v>238</v>
      </c>
      <c r="B183" s="57">
        <v>1.2839</v>
      </c>
      <c r="C183" s="58">
        <v>45349.387799999997</v>
      </c>
      <c r="D183" s="59">
        <v>28775.731800000001</v>
      </c>
      <c r="E183" s="59">
        <v>37147.029199999997</v>
      </c>
      <c r="F183" s="59">
        <v>56911.700299999997</v>
      </c>
      <c r="G183" s="59">
        <v>68799.108300000007</v>
      </c>
      <c r="H183" s="59">
        <v>47647.419900000001</v>
      </c>
      <c r="I183" s="60">
        <v>16.77</v>
      </c>
      <c r="J183" s="60">
        <v>13.06</v>
      </c>
      <c r="K183" s="60">
        <v>10.32</v>
      </c>
      <c r="L183" s="60">
        <v>181.8947</v>
      </c>
      <c r="M183" s="73" t="s">
        <v>462</v>
      </c>
      <c r="O183" s="49"/>
      <c r="P183" s="61"/>
      <c r="Q183" s="61"/>
      <c r="R183" s="70"/>
      <c r="S183" s="49"/>
      <c r="T183" s="49"/>
      <c r="U183" s="49"/>
    </row>
    <row r="184" spans="1:21" s="55" customFormat="1" ht="13.5" customHeight="1">
      <c r="A184" s="56" t="s">
        <v>240</v>
      </c>
      <c r="B184" s="57">
        <v>4.2295999999999996</v>
      </c>
      <c r="C184" s="58">
        <v>38891.263299999999</v>
      </c>
      <c r="D184" s="59">
        <v>28012.4863</v>
      </c>
      <c r="E184" s="59">
        <v>32570.585200000001</v>
      </c>
      <c r="F184" s="59">
        <v>47119.175999999999</v>
      </c>
      <c r="G184" s="59">
        <v>55318.091999999997</v>
      </c>
      <c r="H184" s="59">
        <v>40673.466399999998</v>
      </c>
      <c r="I184" s="60">
        <v>14.59</v>
      </c>
      <c r="J184" s="60">
        <v>7.75</v>
      </c>
      <c r="K184" s="60">
        <v>11.83</v>
      </c>
      <c r="L184" s="60">
        <v>178.80889999999999</v>
      </c>
      <c r="M184" s="73" t="s">
        <v>462</v>
      </c>
      <c r="O184" s="49"/>
      <c r="P184" s="61"/>
      <c r="Q184" s="61"/>
      <c r="R184" s="70"/>
      <c r="S184" s="49"/>
      <c r="T184" s="49"/>
      <c r="U184" s="49"/>
    </row>
    <row r="185" spans="1:21" s="55" customFormat="1" ht="13.5" customHeight="1">
      <c r="A185" s="62" t="s">
        <v>241</v>
      </c>
      <c r="B185" s="63">
        <v>3.7164999999999999</v>
      </c>
      <c r="C185" s="64">
        <v>39842.549700000003</v>
      </c>
      <c r="D185" s="65">
        <v>29048.129499999999</v>
      </c>
      <c r="E185" s="65">
        <v>33753.108</v>
      </c>
      <c r="F185" s="65">
        <v>47914.167300000001</v>
      </c>
      <c r="G185" s="65">
        <v>56242.8986</v>
      </c>
      <c r="H185" s="65">
        <v>41629.140500000001</v>
      </c>
      <c r="I185" s="66">
        <v>13.97</v>
      </c>
      <c r="J185" s="66">
        <v>8.34</v>
      </c>
      <c r="K185" s="66">
        <v>11.95</v>
      </c>
      <c r="L185" s="66">
        <v>179.31299999999999</v>
      </c>
      <c r="M185" s="74" t="s">
        <v>462</v>
      </c>
      <c r="O185" s="49"/>
      <c r="P185" s="61"/>
      <c r="Q185" s="61"/>
      <c r="R185" s="70"/>
      <c r="S185" s="49"/>
      <c r="T185" s="49"/>
      <c r="U185" s="49"/>
    </row>
    <row r="186" spans="1:21" s="55" customFormat="1" ht="13.5" customHeight="1">
      <c r="A186" s="56" t="s">
        <v>242</v>
      </c>
      <c r="B186" s="57">
        <v>5.1639999999999997</v>
      </c>
      <c r="C186" s="58">
        <v>29988.2827</v>
      </c>
      <c r="D186" s="59">
        <v>21832.956699999999</v>
      </c>
      <c r="E186" s="59">
        <v>24523.2778</v>
      </c>
      <c r="F186" s="59">
        <v>37312.196199999998</v>
      </c>
      <c r="G186" s="59">
        <v>42839.621200000001</v>
      </c>
      <c r="H186" s="59">
        <v>31654.544000000002</v>
      </c>
      <c r="I186" s="60">
        <v>14.03</v>
      </c>
      <c r="J186" s="60">
        <v>2.1800000000000002</v>
      </c>
      <c r="K186" s="60">
        <v>9.6199999999999992</v>
      </c>
      <c r="L186" s="60">
        <v>175.64660000000001</v>
      </c>
      <c r="M186" s="73" t="s">
        <v>464</v>
      </c>
      <c r="O186" s="49"/>
      <c r="P186" s="61"/>
      <c r="Q186" s="61"/>
      <c r="R186" s="70"/>
      <c r="S186" s="49"/>
      <c r="T186" s="49"/>
      <c r="U186" s="49"/>
    </row>
    <row r="187" spans="1:21" s="55" customFormat="1" ht="13.5" customHeight="1">
      <c r="A187" s="56" t="s">
        <v>670</v>
      </c>
      <c r="B187" s="57">
        <v>2.7431000000000001</v>
      </c>
      <c r="C187" s="58">
        <v>27267.309799999999</v>
      </c>
      <c r="D187" s="59">
        <v>21134.1378</v>
      </c>
      <c r="E187" s="59">
        <v>22893.809600000001</v>
      </c>
      <c r="F187" s="59">
        <v>38878.770100000002</v>
      </c>
      <c r="G187" s="59">
        <v>52433.1466</v>
      </c>
      <c r="H187" s="59">
        <v>33851.046799999996</v>
      </c>
      <c r="I187" s="60">
        <v>20.38</v>
      </c>
      <c r="J187" s="60">
        <v>1.06</v>
      </c>
      <c r="K187" s="60">
        <v>9.4600000000000009</v>
      </c>
      <c r="L187" s="60">
        <v>174.5187</v>
      </c>
      <c r="M187" s="73" t="s">
        <v>464</v>
      </c>
      <c r="O187" s="49"/>
      <c r="P187" s="61"/>
      <c r="Q187" s="61"/>
      <c r="R187" s="70"/>
      <c r="S187" s="49"/>
      <c r="T187" s="49"/>
      <c r="U187" s="49"/>
    </row>
    <row r="188" spans="1:21" s="55" customFormat="1" ht="13.5" customHeight="1">
      <c r="A188" s="56" t="s">
        <v>243</v>
      </c>
      <c r="B188" s="57">
        <v>36.473599999999998</v>
      </c>
      <c r="C188" s="58">
        <v>29372.356199999998</v>
      </c>
      <c r="D188" s="59">
        <v>20029.9912</v>
      </c>
      <c r="E188" s="59">
        <v>23130.725200000001</v>
      </c>
      <c r="F188" s="59">
        <v>45380.117200000001</v>
      </c>
      <c r="G188" s="59">
        <v>54911.765299999999</v>
      </c>
      <c r="H188" s="59">
        <v>34506.381399999998</v>
      </c>
      <c r="I188" s="60">
        <v>12.62</v>
      </c>
      <c r="J188" s="60">
        <v>10.14</v>
      </c>
      <c r="K188" s="60">
        <v>9.4700000000000006</v>
      </c>
      <c r="L188" s="60">
        <v>171.74760000000001</v>
      </c>
      <c r="M188" s="73" t="s">
        <v>462</v>
      </c>
      <c r="O188" s="49"/>
      <c r="P188" s="61"/>
      <c r="Q188" s="61"/>
      <c r="R188" s="70"/>
      <c r="S188" s="49"/>
      <c r="T188" s="49"/>
      <c r="U188" s="49"/>
    </row>
    <row r="189" spans="1:21" s="55" customFormat="1" ht="13.5" customHeight="1">
      <c r="A189" s="62" t="s">
        <v>244</v>
      </c>
      <c r="B189" s="63">
        <v>35.499499999999998</v>
      </c>
      <c r="C189" s="64">
        <v>28754.751899999999</v>
      </c>
      <c r="D189" s="65">
        <v>19968.583999999999</v>
      </c>
      <c r="E189" s="65">
        <v>22869.007900000001</v>
      </c>
      <c r="F189" s="65">
        <v>44387.615599999997</v>
      </c>
      <c r="G189" s="65">
        <v>54619.461199999998</v>
      </c>
      <c r="H189" s="65">
        <v>34080.230199999998</v>
      </c>
      <c r="I189" s="66">
        <v>12.64</v>
      </c>
      <c r="J189" s="66">
        <v>9.73</v>
      </c>
      <c r="K189" s="66">
        <v>9.49</v>
      </c>
      <c r="L189" s="66">
        <v>171.7741</v>
      </c>
      <c r="M189" s="74" t="s">
        <v>462</v>
      </c>
      <c r="O189" s="49"/>
      <c r="P189" s="61"/>
      <c r="Q189" s="61"/>
      <c r="R189" s="70"/>
      <c r="S189" s="49"/>
      <c r="T189" s="49"/>
      <c r="U189" s="49"/>
    </row>
    <row r="190" spans="1:21" s="55" customFormat="1" ht="13.5" customHeight="1">
      <c r="A190" s="56" t="s">
        <v>245</v>
      </c>
      <c r="B190" s="57">
        <v>1.7464999999999999</v>
      </c>
      <c r="C190" s="58">
        <v>47334.667099999999</v>
      </c>
      <c r="D190" s="59">
        <v>32303.052800000001</v>
      </c>
      <c r="E190" s="59">
        <v>41556.328600000001</v>
      </c>
      <c r="F190" s="59">
        <v>52133.037600000003</v>
      </c>
      <c r="G190" s="59">
        <v>56080.951399999998</v>
      </c>
      <c r="H190" s="59">
        <v>46279.162900000003</v>
      </c>
      <c r="I190" s="60">
        <v>13.08</v>
      </c>
      <c r="J190" s="60">
        <v>19.239999999999998</v>
      </c>
      <c r="K190" s="60">
        <v>9.16</v>
      </c>
      <c r="L190" s="60">
        <v>170.874</v>
      </c>
      <c r="M190" s="73" t="s">
        <v>462</v>
      </c>
      <c r="O190" s="49"/>
      <c r="P190" s="61"/>
      <c r="Q190" s="61"/>
      <c r="R190" s="70"/>
      <c r="S190" s="49"/>
      <c r="T190" s="49"/>
      <c r="U190" s="49"/>
    </row>
    <row r="191" spans="1:21" s="55" customFormat="1" ht="13.5" customHeight="1">
      <c r="A191" s="56" t="s">
        <v>246</v>
      </c>
      <c r="B191" s="57">
        <v>3.6705999999999999</v>
      </c>
      <c r="C191" s="58">
        <v>31442.921900000001</v>
      </c>
      <c r="D191" s="59">
        <v>22903.456999999999</v>
      </c>
      <c r="E191" s="59">
        <v>25774.284899999999</v>
      </c>
      <c r="F191" s="59">
        <v>38692.7022</v>
      </c>
      <c r="G191" s="59">
        <v>46432.182500000003</v>
      </c>
      <c r="H191" s="59">
        <v>32776.668299999998</v>
      </c>
      <c r="I191" s="60">
        <v>17.25</v>
      </c>
      <c r="J191" s="60">
        <v>1.32</v>
      </c>
      <c r="K191" s="60">
        <v>12.93</v>
      </c>
      <c r="L191" s="60">
        <v>174.03569999999999</v>
      </c>
      <c r="M191" s="73" t="s">
        <v>464</v>
      </c>
      <c r="O191" s="49"/>
      <c r="P191" s="61"/>
      <c r="Q191" s="61"/>
      <c r="R191" s="70"/>
      <c r="S191" s="49"/>
      <c r="T191" s="49"/>
      <c r="U191" s="49"/>
    </row>
    <row r="192" spans="1:21" s="55" customFormat="1" ht="13.5" customHeight="1">
      <c r="A192" s="62" t="s">
        <v>671</v>
      </c>
      <c r="B192" s="63">
        <v>3.0590999999999999</v>
      </c>
      <c r="C192" s="64">
        <v>31705.6361</v>
      </c>
      <c r="D192" s="65">
        <v>23310.986099999998</v>
      </c>
      <c r="E192" s="65">
        <v>26785.69</v>
      </c>
      <c r="F192" s="65">
        <v>38403.577799999999</v>
      </c>
      <c r="G192" s="65">
        <v>46048.385000000002</v>
      </c>
      <c r="H192" s="65">
        <v>32966.260600000001</v>
      </c>
      <c r="I192" s="66">
        <v>18</v>
      </c>
      <c r="J192" s="66">
        <v>1.29</v>
      </c>
      <c r="K192" s="66">
        <v>12.09</v>
      </c>
      <c r="L192" s="66">
        <v>174.0772</v>
      </c>
      <c r="M192" s="74" t="s">
        <v>464</v>
      </c>
      <c r="O192" s="49"/>
      <c r="P192" s="61"/>
      <c r="Q192" s="61"/>
      <c r="R192" s="70"/>
      <c r="S192" s="49"/>
      <c r="T192" s="49"/>
      <c r="U192" s="49"/>
    </row>
    <row r="193" spans="1:21" s="55" customFormat="1" ht="13.5" customHeight="1">
      <c r="A193" s="56" t="s">
        <v>247</v>
      </c>
      <c r="B193" s="57">
        <v>2.7538</v>
      </c>
      <c r="C193" s="58">
        <v>41301.635399999999</v>
      </c>
      <c r="D193" s="59">
        <v>29706.146000000001</v>
      </c>
      <c r="E193" s="59">
        <v>35197.984600000003</v>
      </c>
      <c r="F193" s="59">
        <v>46291.371099999997</v>
      </c>
      <c r="G193" s="59">
        <v>50769.441400000003</v>
      </c>
      <c r="H193" s="59">
        <v>41006.841399999998</v>
      </c>
      <c r="I193" s="60">
        <v>17.38</v>
      </c>
      <c r="J193" s="60">
        <v>17.12</v>
      </c>
      <c r="K193" s="60">
        <v>8.48</v>
      </c>
      <c r="L193" s="60">
        <v>172.49789999999999</v>
      </c>
      <c r="M193" s="73" t="s">
        <v>462</v>
      </c>
      <c r="O193" s="49"/>
      <c r="P193" s="61"/>
      <c r="Q193" s="61"/>
      <c r="R193" s="70"/>
      <c r="S193" s="49"/>
      <c r="T193" s="49"/>
      <c r="U193" s="49"/>
    </row>
    <row r="194" spans="1:21" s="55" customFormat="1" ht="13.5" customHeight="1">
      <c r="A194" s="56" t="s">
        <v>249</v>
      </c>
      <c r="B194" s="57">
        <v>0.39119999999999999</v>
      </c>
      <c r="C194" s="58">
        <v>51995.37</v>
      </c>
      <c r="D194" s="59">
        <v>37738.6515</v>
      </c>
      <c r="E194" s="59">
        <v>45973.460500000001</v>
      </c>
      <c r="F194" s="59">
        <v>58946.039400000001</v>
      </c>
      <c r="G194" s="59">
        <v>66967.972999999998</v>
      </c>
      <c r="H194" s="59">
        <v>52444.912600000003</v>
      </c>
      <c r="I194" s="60">
        <v>17.010000000000002</v>
      </c>
      <c r="J194" s="60">
        <v>23.37</v>
      </c>
      <c r="K194" s="60">
        <v>7.99</v>
      </c>
      <c r="L194" s="60">
        <v>173.85239999999999</v>
      </c>
      <c r="M194" s="73" t="s">
        <v>462</v>
      </c>
      <c r="O194" s="49"/>
      <c r="P194" s="61"/>
      <c r="Q194" s="61"/>
      <c r="R194" s="70"/>
      <c r="S194" s="49"/>
      <c r="T194" s="49"/>
      <c r="U194" s="49"/>
    </row>
    <row r="195" spans="1:21" s="55" customFormat="1" ht="13.5" customHeight="1">
      <c r="A195" s="56" t="s">
        <v>250</v>
      </c>
      <c r="B195" s="57">
        <v>0.27289999999999998</v>
      </c>
      <c r="C195" s="58">
        <v>37594.400099999999</v>
      </c>
      <c r="D195" s="59">
        <v>27029.226999999999</v>
      </c>
      <c r="E195" s="59">
        <v>32710.584200000001</v>
      </c>
      <c r="F195" s="59">
        <v>41796.349000000002</v>
      </c>
      <c r="G195" s="59">
        <v>47867.558900000004</v>
      </c>
      <c r="H195" s="59">
        <v>37520.577599999997</v>
      </c>
      <c r="I195" s="60">
        <v>14.1</v>
      </c>
      <c r="J195" s="60">
        <v>4.07</v>
      </c>
      <c r="K195" s="60">
        <v>11.17</v>
      </c>
      <c r="L195" s="60">
        <v>174.1763</v>
      </c>
      <c r="M195" s="73" t="s">
        <v>464</v>
      </c>
      <c r="O195" s="49"/>
      <c r="P195" s="61"/>
      <c r="Q195" s="61"/>
      <c r="R195" s="70"/>
      <c r="S195" s="49"/>
      <c r="T195" s="49"/>
      <c r="U195" s="49"/>
    </row>
    <row r="196" spans="1:21" s="55" customFormat="1" ht="13.5" customHeight="1">
      <c r="A196" s="56" t="s">
        <v>569</v>
      </c>
      <c r="B196" s="57">
        <v>1.1769000000000001</v>
      </c>
      <c r="C196" s="58">
        <v>34065.206299999998</v>
      </c>
      <c r="D196" s="59">
        <v>22965.6495</v>
      </c>
      <c r="E196" s="59">
        <v>26042.135300000002</v>
      </c>
      <c r="F196" s="59">
        <v>49763.9614</v>
      </c>
      <c r="G196" s="59">
        <v>79016.655299999999</v>
      </c>
      <c r="H196" s="59">
        <v>45918.908100000001</v>
      </c>
      <c r="I196" s="60">
        <v>14.32</v>
      </c>
      <c r="J196" s="60">
        <v>0.26</v>
      </c>
      <c r="K196" s="60">
        <v>11.97</v>
      </c>
      <c r="L196" s="60">
        <v>174.14930000000001</v>
      </c>
      <c r="M196" s="73" t="s">
        <v>462</v>
      </c>
      <c r="O196" s="49"/>
      <c r="P196" s="61"/>
      <c r="Q196" s="61"/>
      <c r="R196" s="70"/>
      <c r="S196" s="49"/>
      <c r="T196" s="49"/>
      <c r="U196" s="49"/>
    </row>
    <row r="197" spans="1:21" s="55" customFormat="1" ht="13.5" customHeight="1">
      <c r="A197" s="56" t="s">
        <v>568</v>
      </c>
      <c r="B197" s="57">
        <v>9.8370999999999995</v>
      </c>
      <c r="C197" s="58">
        <v>42590.780899999998</v>
      </c>
      <c r="D197" s="59">
        <v>29182.827399999998</v>
      </c>
      <c r="E197" s="59">
        <v>34650.818099999997</v>
      </c>
      <c r="F197" s="59">
        <v>54505.238899999997</v>
      </c>
      <c r="G197" s="59">
        <v>70668.077900000004</v>
      </c>
      <c r="H197" s="59">
        <v>48126.266100000001</v>
      </c>
      <c r="I197" s="60">
        <v>19.34</v>
      </c>
      <c r="J197" s="60">
        <v>0.83</v>
      </c>
      <c r="K197" s="60">
        <v>11.68</v>
      </c>
      <c r="L197" s="60">
        <v>174.6591</v>
      </c>
      <c r="M197" s="73" t="s">
        <v>462</v>
      </c>
      <c r="O197" s="49"/>
      <c r="P197" s="61"/>
      <c r="Q197" s="61"/>
      <c r="R197" s="70"/>
      <c r="S197" s="49"/>
      <c r="T197" s="49"/>
      <c r="U197" s="49"/>
    </row>
    <row r="198" spans="1:21" s="55" customFormat="1" ht="13.5" customHeight="1">
      <c r="A198" s="62" t="s">
        <v>567</v>
      </c>
      <c r="B198" s="63">
        <v>5.2276999999999996</v>
      </c>
      <c r="C198" s="64">
        <v>46230.9614</v>
      </c>
      <c r="D198" s="65">
        <v>29792.462599999999</v>
      </c>
      <c r="E198" s="65">
        <v>36873.575199999999</v>
      </c>
      <c r="F198" s="65">
        <v>59594.399299999997</v>
      </c>
      <c r="G198" s="65">
        <v>74290.367499999993</v>
      </c>
      <c r="H198" s="65">
        <v>50872.951300000001</v>
      </c>
      <c r="I198" s="66">
        <v>18.73</v>
      </c>
      <c r="J198" s="66">
        <v>0.51</v>
      </c>
      <c r="K198" s="66">
        <v>11.85</v>
      </c>
      <c r="L198" s="66">
        <v>174.70439999999999</v>
      </c>
      <c r="M198" s="74" t="s">
        <v>462</v>
      </c>
      <c r="O198" s="49"/>
      <c r="P198" s="61"/>
      <c r="Q198" s="61"/>
      <c r="R198" s="70"/>
      <c r="S198" s="49"/>
      <c r="T198" s="49"/>
      <c r="U198" s="49"/>
    </row>
    <row r="199" spans="1:21" s="55" customFormat="1" ht="13.5" customHeight="1">
      <c r="A199" s="56" t="s">
        <v>251</v>
      </c>
      <c r="B199" s="57">
        <v>63.73</v>
      </c>
      <c r="C199" s="58">
        <v>35601.616099999999</v>
      </c>
      <c r="D199" s="59">
        <v>23421.594499999999</v>
      </c>
      <c r="E199" s="59">
        <v>28600.007600000001</v>
      </c>
      <c r="F199" s="59">
        <v>45046.042300000001</v>
      </c>
      <c r="G199" s="59">
        <v>57450.382400000002</v>
      </c>
      <c r="H199" s="59">
        <v>39434.731500000002</v>
      </c>
      <c r="I199" s="60">
        <v>14.36</v>
      </c>
      <c r="J199" s="60">
        <v>0.8</v>
      </c>
      <c r="K199" s="60">
        <v>11</v>
      </c>
      <c r="L199" s="60">
        <v>172.50550000000001</v>
      </c>
      <c r="M199" s="73" t="s">
        <v>462</v>
      </c>
      <c r="O199" s="49"/>
      <c r="P199" s="61"/>
      <c r="Q199" s="61"/>
      <c r="R199" s="70"/>
      <c r="S199" s="49"/>
      <c r="T199" s="49"/>
      <c r="U199" s="49"/>
    </row>
    <row r="200" spans="1:21" s="55" customFormat="1" ht="13.5" customHeight="1">
      <c r="A200" s="62" t="s">
        <v>252</v>
      </c>
      <c r="B200" s="63">
        <v>25.204000000000001</v>
      </c>
      <c r="C200" s="64">
        <v>33417.227099999996</v>
      </c>
      <c r="D200" s="65">
        <v>23501.9375</v>
      </c>
      <c r="E200" s="65">
        <v>27883.663</v>
      </c>
      <c r="F200" s="65">
        <v>41709.169699999999</v>
      </c>
      <c r="G200" s="65">
        <v>50489.4928</v>
      </c>
      <c r="H200" s="65">
        <v>36134.402000000002</v>
      </c>
      <c r="I200" s="66">
        <v>14.83</v>
      </c>
      <c r="J200" s="66">
        <v>0.72</v>
      </c>
      <c r="K200" s="66">
        <v>10.68</v>
      </c>
      <c r="L200" s="66">
        <v>173.05260000000001</v>
      </c>
      <c r="M200" s="74" t="s">
        <v>462</v>
      </c>
      <c r="O200" s="49"/>
      <c r="P200" s="61"/>
      <c r="Q200" s="61"/>
      <c r="R200" s="70"/>
      <c r="S200" s="49"/>
      <c r="T200" s="49"/>
      <c r="U200" s="49"/>
    </row>
    <row r="201" spans="1:21" s="55" customFormat="1" ht="13.5" customHeight="1">
      <c r="A201" s="62" t="s">
        <v>253</v>
      </c>
      <c r="B201" s="63">
        <v>6.0965999999999996</v>
      </c>
      <c r="C201" s="64">
        <v>36675.733399999997</v>
      </c>
      <c r="D201" s="65">
        <v>24063.397199999999</v>
      </c>
      <c r="E201" s="65">
        <v>30317.063600000001</v>
      </c>
      <c r="F201" s="65">
        <v>45032.1175</v>
      </c>
      <c r="G201" s="65">
        <v>53789.126799999998</v>
      </c>
      <c r="H201" s="65">
        <v>38309.755899999996</v>
      </c>
      <c r="I201" s="66">
        <v>15.24</v>
      </c>
      <c r="J201" s="66">
        <v>0.91</v>
      </c>
      <c r="K201" s="66">
        <v>12.05</v>
      </c>
      <c r="L201" s="66">
        <v>172.7456</v>
      </c>
      <c r="M201" s="74" t="s">
        <v>462</v>
      </c>
      <c r="O201" s="49"/>
      <c r="P201" s="61"/>
      <c r="Q201" s="61"/>
      <c r="R201" s="70"/>
      <c r="S201" s="49"/>
      <c r="T201" s="49"/>
      <c r="U201" s="49"/>
    </row>
    <row r="202" spans="1:21" s="55" customFormat="1" ht="13.5" customHeight="1">
      <c r="A202" s="62" t="s">
        <v>254</v>
      </c>
      <c r="B202" s="63">
        <v>5.4557000000000002</v>
      </c>
      <c r="C202" s="64">
        <v>39662.965400000001</v>
      </c>
      <c r="D202" s="65">
        <v>26768.704900000001</v>
      </c>
      <c r="E202" s="65">
        <v>31782.887200000001</v>
      </c>
      <c r="F202" s="65">
        <v>49660.998099999997</v>
      </c>
      <c r="G202" s="65">
        <v>67100.611999999994</v>
      </c>
      <c r="H202" s="65">
        <v>44482.247600000002</v>
      </c>
      <c r="I202" s="66">
        <v>14.1</v>
      </c>
      <c r="J202" s="66">
        <v>0.94</v>
      </c>
      <c r="K202" s="66">
        <v>11.5</v>
      </c>
      <c r="L202" s="66">
        <v>171.38890000000001</v>
      </c>
      <c r="M202" s="74" t="s">
        <v>462</v>
      </c>
      <c r="O202" s="49"/>
      <c r="P202" s="61"/>
      <c r="Q202" s="61"/>
      <c r="R202" s="70"/>
      <c r="S202" s="49"/>
      <c r="T202" s="49"/>
      <c r="U202" s="49"/>
    </row>
    <row r="203" spans="1:21" s="55" customFormat="1" ht="13.5" customHeight="1">
      <c r="A203" s="62" t="s">
        <v>255</v>
      </c>
      <c r="B203" s="63">
        <v>4.5246000000000004</v>
      </c>
      <c r="C203" s="64">
        <v>38676.667300000001</v>
      </c>
      <c r="D203" s="65">
        <v>24184.214800000002</v>
      </c>
      <c r="E203" s="65">
        <v>30570.202300000001</v>
      </c>
      <c r="F203" s="65">
        <v>48708.528599999998</v>
      </c>
      <c r="G203" s="65">
        <v>63324.5936</v>
      </c>
      <c r="H203" s="65">
        <v>43047.683199999999</v>
      </c>
      <c r="I203" s="66">
        <v>14.63</v>
      </c>
      <c r="J203" s="66">
        <v>0.98</v>
      </c>
      <c r="K203" s="66">
        <v>12.13</v>
      </c>
      <c r="L203" s="66">
        <v>172.2543</v>
      </c>
      <c r="M203" s="74" t="s">
        <v>462</v>
      </c>
      <c r="O203" s="49"/>
      <c r="P203" s="61"/>
      <c r="Q203" s="61"/>
      <c r="R203" s="70"/>
      <c r="S203" s="49"/>
      <c r="T203" s="49"/>
      <c r="U203" s="49"/>
    </row>
    <row r="204" spans="1:21" s="55" customFormat="1" ht="13.5" customHeight="1">
      <c r="A204" s="62" t="s">
        <v>256</v>
      </c>
      <c r="B204" s="63">
        <v>4.6498999999999997</v>
      </c>
      <c r="C204" s="64">
        <v>40180.576699999998</v>
      </c>
      <c r="D204" s="65">
        <v>25339.874100000001</v>
      </c>
      <c r="E204" s="65">
        <v>32195.515599999999</v>
      </c>
      <c r="F204" s="65">
        <v>49851.734299999996</v>
      </c>
      <c r="G204" s="65">
        <v>64043.4617</v>
      </c>
      <c r="H204" s="65">
        <v>44799.609799999998</v>
      </c>
      <c r="I204" s="66">
        <v>13.54</v>
      </c>
      <c r="J204" s="66">
        <v>0.86</v>
      </c>
      <c r="K204" s="66">
        <v>11.27</v>
      </c>
      <c r="L204" s="66">
        <v>172.0635</v>
      </c>
      <c r="M204" s="74" t="s">
        <v>462</v>
      </c>
      <c r="O204" s="49"/>
      <c r="P204" s="61"/>
      <c r="Q204" s="61"/>
      <c r="R204" s="70"/>
      <c r="S204" s="49"/>
      <c r="T204" s="49"/>
      <c r="U204" s="49"/>
    </row>
    <row r="205" spans="1:21" s="55" customFormat="1" ht="13.5" customHeight="1">
      <c r="A205" s="56" t="s">
        <v>257</v>
      </c>
      <c r="B205" s="57">
        <v>0.28079999999999999</v>
      </c>
      <c r="C205" s="58">
        <v>46878.0023</v>
      </c>
      <c r="D205" s="59">
        <v>26528.052899999999</v>
      </c>
      <c r="E205" s="59">
        <v>36166.572699999997</v>
      </c>
      <c r="F205" s="59">
        <v>59600.893900000003</v>
      </c>
      <c r="G205" s="59">
        <v>72757.714600000007</v>
      </c>
      <c r="H205" s="59">
        <v>50289.708200000001</v>
      </c>
      <c r="I205" s="60">
        <v>14.73</v>
      </c>
      <c r="J205" s="60">
        <v>1.19</v>
      </c>
      <c r="K205" s="60">
        <v>11.66</v>
      </c>
      <c r="L205" s="60">
        <v>170.3586</v>
      </c>
      <c r="M205" s="73" t="s">
        <v>462</v>
      </c>
      <c r="O205" s="49"/>
      <c r="P205" s="61"/>
      <c r="Q205" s="61"/>
      <c r="R205" s="70"/>
      <c r="S205" s="49"/>
      <c r="T205" s="49"/>
      <c r="U205" s="49"/>
    </row>
    <row r="206" spans="1:21" s="55" customFormat="1" ht="13.5" customHeight="1">
      <c r="A206" s="56" t="s">
        <v>566</v>
      </c>
      <c r="B206" s="57">
        <v>1.4624999999999999</v>
      </c>
      <c r="C206" s="58">
        <v>37401.9182</v>
      </c>
      <c r="D206" s="59">
        <v>14688.650299999999</v>
      </c>
      <c r="E206" s="59">
        <v>29424.010699999999</v>
      </c>
      <c r="F206" s="59">
        <v>44706.139799999997</v>
      </c>
      <c r="G206" s="59">
        <v>55397.502999999997</v>
      </c>
      <c r="H206" s="59">
        <v>38191.357199999999</v>
      </c>
      <c r="I206" s="60">
        <v>16.940000000000001</v>
      </c>
      <c r="J206" s="60">
        <v>0.4</v>
      </c>
      <c r="K206" s="60">
        <v>10.62</v>
      </c>
      <c r="L206" s="60">
        <v>171.53110000000001</v>
      </c>
      <c r="M206" s="73" t="s">
        <v>462</v>
      </c>
      <c r="O206" s="49"/>
      <c r="P206" s="61"/>
      <c r="Q206" s="61"/>
      <c r="R206" s="70"/>
      <c r="S206" s="49"/>
      <c r="T206" s="49"/>
      <c r="U206" s="49"/>
    </row>
    <row r="207" spans="1:21" s="55" customFormat="1" ht="13.5" customHeight="1">
      <c r="A207" s="56" t="s">
        <v>565</v>
      </c>
      <c r="B207" s="57">
        <v>7.2621000000000002</v>
      </c>
      <c r="C207" s="58">
        <v>39887.104599999999</v>
      </c>
      <c r="D207" s="59">
        <v>26017.882000000001</v>
      </c>
      <c r="E207" s="59">
        <v>32113.442899999998</v>
      </c>
      <c r="F207" s="59">
        <v>47815.703999999998</v>
      </c>
      <c r="G207" s="59">
        <v>62882.140800000001</v>
      </c>
      <c r="H207" s="59">
        <v>43653.509700000002</v>
      </c>
      <c r="I207" s="60">
        <v>20.25</v>
      </c>
      <c r="J207" s="60">
        <v>0.77</v>
      </c>
      <c r="K207" s="60">
        <v>11.63</v>
      </c>
      <c r="L207" s="60">
        <v>171.94720000000001</v>
      </c>
      <c r="M207" s="73" t="s">
        <v>462</v>
      </c>
      <c r="O207" s="49"/>
      <c r="P207" s="61"/>
      <c r="Q207" s="61"/>
      <c r="R207" s="70"/>
      <c r="S207" s="49"/>
      <c r="T207" s="49"/>
      <c r="U207" s="49"/>
    </row>
    <row r="208" spans="1:21" s="55" customFormat="1" ht="13.5" customHeight="1">
      <c r="A208" s="56" t="s">
        <v>564</v>
      </c>
      <c r="B208" s="57">
        <v>63.402099999999997</v>
      </c>
      <c r="C208" s="58">
        <v>38020.8266</v>
      </c>
      <c r="D208" s="59">
        <v>17431.4954</v>
      </c>
      <c r="E208" s="59">
        <v>25859.370200000001</v>
      </c>
      <c r="F208" s="59">
        <v>54104.633699999998</v>
      </c>
      <c r="G208" s="59">
        <v>75034.9185</v>
      </c>
      <c r="H208" s="59">
        <v>44112.365299999998</v>
      </c>
      <c r="I208" s="60">
        <v>25.15</v>
      </c>
      <c r="J208" s="60">
        <v>0.67</v>
      </c>
      <c r="K208" s="60">
        <v>11.04</v>
      </c>
      <c r="L208" s="60">
        <v>173.0635</v>
      </c>
      <c r="M208" s="73" t="s">
        <v>462</v>
      </c>
      <c r="O208" s="49"/>
      <c r="P208" s="61"/>
      <c r="Q208" s="61"/>
      <c r="R208" s="70"/>
      <c r="S208" s="49"/>
      <c r="T208" s="49"/>
      <c r="U208" s="49"/>
    </row>
    <row r="209" spans="1:21" s="55" customFormat="1" ht="13.5" customHeight="1">
      <c r="A209" s="56" t="s">
        <v>258</v>
      </c>
      <c r="B209" s="57">
        <v>16.619800000000001</v>
      </c>
      <c r="C209" s="58">
        <v>36551.566200000001</v>
      </c>
      <c r="D209" s="59">
        <v>24040.379199999999</v>
      </c>
      <c r="E209" s="59">
        <v>29636.725200000001</v>
      </c>
      <c r="F209" s="59">
        <v>45918.885000000002</v>
      </c>
      <c r="G209" s="59">
        <v>61150.931700000001</v>
      </c>
      <c r="H209" s="59">
        <v>40653.123</v>
      </c>
      <c r="I209" s="60">
        <v>15.32</v>
      </c>
      <c r="J209" s="60">
        <v>0.74</v>
      </c>
      <c r="K209" s="60">
        <v>12.14</v>
      </c>
      <c r="L209" s="60">
        <v>171.92310000000001</v>
      </c>
      <c r="M209" s="73" t="s">
        <v>462</v>
      </c>
      <c r="O209" s="49"/>
      <c r="P209" s="61"/>
      <c r="Q209" s="61"/>
      <c r="R209" s="70"/>
      <c r="S209" s="49"/>
      <c r="T209" s="49"/>
      <c r="U209" s="49"/>
    </row>
    <row r="210" spans="1:21" s="55" customFormat="1" ht="13.5" customHeight="1">
      <c r="A210" s="56" t="s">
        <v>259</v>
      </c>
      <c r="B210" s="57">
        <v>7.9546000000000001</v>
      </c>
      <c r="C210" s="58">
        <v>37706.477099999996</v>
      </c>
      <c r="D210" s="59">
        <v>26549.464800000002</v>
      </c>
      <c r="E210" s="59">
        <v>31356.362099999998</v>
      </c>
      <c r="F210" s="59">
        <v>47255.4876</v>
      </c>
      <c r="G210" s="59">
        <v>62031.607400000001</v>
      </c>
      <c r="H210" s="59">
        <v>42323.785000000003</v>
      </c>
      <c r="I210" s="60">
        <v>17.37</v>
      </c>
      <c r="J210" s="60">
        <v>1.27</v>
      </c>
      <c r="K210" s="60">
        <v>11.34</v>
      </c>
      <c r="L210" s="60">
        <v>172.90190000000001</v>
      </c>
      <c r="M210" s="73" t="s">
        <v>462</v>
      </c>
      <c r="O210" s="49"/>
      <c r="P210" s="61"/>
      <c r="Q210" s="61"/>
      <c r="R210" s="70"/>
      <c r="S210" s="49"/>
      <c r="T210" s="49"/>
      <c r="U210" s="49"/>
    </row>
    <row r="211" spans="1:21" s="55" customFormat="1" ht="13.5" customHeight="1">
      <c r="A211" s="62" t="s">
        <v>563</v>
      </c>
      <c r="B211" s="63">
        <v>4.8704000000000001</v>
      </c>
      <c r="C211" s="64">
        <v>39998.020100000002</v>
      </c>
      <c r="D211" s="65">
        <v>27491.7539</v>
      </c>
      <c r="E211" s="65">
        <v>32475.5488</v>
      </c>
      <c r="F211" s="65">
        <v>51927.189100000003</v>
      </c>
      <c r="G211" s="65">
        <v>68152.043000000005</v>
      </c>
      <c r="H211" s="65">
        <v>45229.9251</v>
      </c>
      <c r="I211" s="66">
        <v>18.510000000000002</v>
      </c>
      <c r="J211" s="66">
        <v>1.02</v>
      </c>
      <c r="K211" s="66">
        <v>10.99</v>
      </c>
      <c r="L211" s="66">
        <v>174.00970000000001</v>
      </c>
      <c r="M211" s="74" t="s">
        <v>462</v>
      </c>
      <c r="O211" s="49"/>
      <c r="P211" s="61"/>
      <c r="Q211" s="61"/>
      <c r="R211" s="70"/>
      <c r="S211" s="49"/>
      <c r="T211" s="49"/>
      <c r="U211" s="49"/>
    </row>
    <row r="212" spans="1:21" s="55" customFormat="1" ht="13.5" customHeight="1">
      <c r="A212" s="56" t="s">
        <v>622</v>
      </c>
      <c r="B212" s="57">
        <v>0.32229999999999998</v>
      </c>
      <c r="C212" s="58">
        <v>37102.788999999997</v>
      </c>
      <c r="D212" s="59">
        <v>30034.936099999999</v>
      </c>
      <c r="E212" s="59">
        <v>30165.484700000001</v>
      </c>
      <c r="F212" s="59">
        <v>43578.058599999997</v>
      </c>
      <c r="G212" s="59">
        <v>57558.214500000002</v>
      </c>
      <c r="H212" s="59">
        <v>40237.617299999998</v>
      </c>
      <c r="I212" s="60">
        <v>10.3</v>
      </c>
      <c r="J212" s="60">
        <v>0.22</v>
      </c>
      <c r="K212" s="60">
        <v>14.91</v>
      </c>
      <c r="L212" s="60">
        <v>174.565</v>
      </c>
      <c r="M212" s="73" t="s">
        <v>493</v>
      </c>
      <c r="O212" s="49"/>
      <c r="P212" s="61"/>
      <c r="Q212" s="61"/>
      <c r="R212" s="70"/>
      <c r="S212" s="49"/>
      <c r="T212" s="49"/>
      <c r="U212" s="49"/>
    </row>
    <row r="213" spans="1:21" s="55" customFormat="1" ht="13.5" customHeight="1">
      <c r="A213" s="56" t="s">
        <v>562</v>
      </c>
      <c r="B213" s="57">
        <v>0.26840000000000003</v>
      </c>
      <c r="C213" s="58">
        <v>32402.563999999998</v>
      </c>
      <c r="D213" s="59">
        <v>16472.893</v>
      </c>
      <c r="E213" s="59">
        <v>19513.420099999999</v>
      </c>
      <c r="F213" s="59">
        <v>41307.278400000003</v>
      </c>
      <c r="G213" s="59">
        <v>55125.343500000003</v>
      </c>
      <c r="H213" s="59">
        <v>34865.749400000001</v>
      </c>
      <c r="I213" s="60">
        <v>22.28</v>
      </c>
      <c r="J213" s="60">
        <v>0.97</v>
      </c>
      <c r="K213" s="60">
        <v>13.13</v>
      </c>
      <c r="L213" s="60">
        <v>174.23169999999999</v>
      </c>
      <c r="M213" s="73" t="s">
        <v>493</v>
      </c>
      <c r="O213" s="49"/>
      <c r="P213" s="61"/>
      <c r="Q213" s="61"/>
      <c r="R213" s="70"/>
      <c r="S213" s="49"/>
      <c r="T213" s="49"/>
      <c r="U213" s="49"/>
    </row>
    <row r="214" spans="1:21" s="55" customFormat="1" ht="13.5" customHeight="1">
      <c r="A214" s="56" t="s">
        <v>623</v>
      </c>
      <c r="B214" s="57">
        <v>2.0926999999999998</v>
      </c>
      <c r="C214" s="58">
        <v>28186.202000000001</v>
      </c>
      <c r="D214" s="59">
        <v>14762.522499999999</v>
      </c>
      <c r="E214" s="59">
        <v>16733.850900000001</v>
      </c>
      <c r="F214" s="59">
        <v>39746.628400000001</v>
      </c>
      <c r="G214" s="59">
        <v>56908.065999999999</v>
      </c>
      <c r="H214" s="59">
        <v>36314.672500000001</v>
      </c>
      <c r="I214" s="60">
        <v>18.45</v>
      </c>
      <c r="J214" s="60">
        <v>0.02</v>
      </c>
      <c r="K214" s="60">
        <v>9.68</v>
      </c>
      <c r="L214" s="60">
        <v>172.37190000000001</v>
      </c>
      <c r="M214" s="73" t="s">
        <v>493</v>
      </c>
      <c r="O214" s="49"/>
      <c r="P214" s="61"/>
      <c r="Q214" s="61"/>
      <c r="R214" s="70"/>
      <c r="S214" s="49"/>
      <c r="T214" s="49"/>
      <c r="U214" s="49"/>
    </row>
    <row r="215" spans="1:21" s="55" customFormat="1" ht="13.5" customHeight="1">
      <c r="A215" s="56" t="s">
        <v>261</v>
      </c>
      <c r="B215" s="57">
        <v>40.046399999999998</v>
      </c>
      <c r="C215" s="58">
        <v>32131.905599999998</v>
      </c>
      <c r="D215" s="59">
        <v>19803.364000000001</v>
      </c>
      <c r="E215" s="59">
        <v>25707.681499999999</v>
      </c>
      <c r="F215" s="59">
        <v>40115.482799999998</v>
      </c>
      <c r="G215" s="59">
        <v>50918.4067</v>
      </c>
      <c r="H215" s="59">
        <v>35118.977299999999</v>
      </c>
      <c r="I215" s="60">
        <v>16.64</v>
      </c>
      <c r="J215" s="60">
        <v>0.84</v>
      </c>
      <c r="K215" s="60">
        <v>11.5</v>
      </c>
      <c r="L215" s="60">
        <v>172.38050000000001</v>
      </c>
      <c r="M215" s="73" t="s">
        <v>462</v>
      </c>
      <c r="O215" s="49"/>
      <c r="P215" s="61"/>
      <c r="Q215" s="61"/>
      <c r="R215" s="70"/>
      <c r="S215" s="49"/>
      <c r="T215" s="49"/>
      <c r="U215" s="49"/>
    </row>
    <row r="216" spans="1:21" s="55" customFormat="1" ht="13.5" customHeight="1">
      <c r="A216" s="62" t="s">
        <v>262</v>
      </c>
      <c r="B216" s="63">
        <v>8.5928000000000004</v>
      </c>
      <c r="C216" s="64">
        <v>29519.7</v>
      </c>
      <c r="D216" s="65">
        <v>19289.592199999999</v>
      </c>
      <c r="E216" s="65">
        <v>24148.1875</v>
      </c>
      <c r="F216" s="65">
        <v>37739.3004</v>
      </c>
      <c r="G216" s="65">
        <v>49591.457999999999</v>
      </c>
      <c r="H216" s="65">
        <v>33631.112399999998</v>
      </c>
      <c r="I216" s="66">
        <v>10.57</v>
      </c>
      <c r="J216" s="66">
        <v>0.85</v>
      </c>
      <c r="K216" s="66">
        <v>10.57</v>
      </c>
      <c r="L216" s="66">
        <v>172.75030000000001</v>
      </c>
      <c r="M216" s="74" t="s">
        <v>462</v>
      </c>
      <c r="O216" s="49"/>
      <c r="P216" s="61"/>
      <c r="Q216" s="61"/>
      <c r="R216" s="70"/>
      <c r="S216" s="49"/>
      <c r="T216" s="49"/>
      <c r="U216" s="49"/>
    </row>
    <row r="217" spans="1:21" s="55" customFormat="1" ht="13.5" customHeight="1">
      <c r="A217" s="62" t="s">
        <v>263</v>
      </c>
      <c r="B217" s="63">
        <v>29.279299999999999</v>
      </c>
      <c r="C217" s="64">
        <v>32788.803200000002</v>
      </c>
      <c r="D217" s="65">
        <v>19803.364000000001</v>
      </c>
      <c r="E217" s="65">
        <v>26025.693299999999</v>
      </c>
      <c r="F217" s="65">
        <v>40902.8678</v>
      </c>
      <c r="G217" s="65">
        <v>51547.668799999999</v>
      </c>
      <c r="H217" s="65">
        <v>35462.306600000004</v>
      </c>
      <c r="I217" s="66">
        <v>18.239999999999998</v>
      </c>
      <c r="J217" s="66">
        <v>0.8</v>
      </c>
      <c r="K217" s="66">
        <v>11.65</v>
      </c>
      <c r="L217" s="66">
        <v>172.12540000000001</v>
      </c>
      <c r="M217" s="74" t="s">
        <v>462</v>
      </c>
      <c r="O217" s="49"/>
      <c r="P217" s="61"/>
      <c r="Q217" s="61"/>
      <c r="R217" s="70"/>
      <c r="S217" s="49"/>
      <c r="T217" s="49"/>
      <c r="U217" s="49"/>
    </row>
    <row r="218" spans="1:21" s="55" customFormat="1" ht="13.5" customHeight="1">
      <c r="A218" s="56" t="s">
        <v>264</v>
      </c>
      <c r="B218" s="57">
        <v>11.7013</v>
      </c>
      <c r="C218" s="58">
        <v>41362.745999999999</v>
      </c>
      <c r="D218" s="59">
        <v>27563.411800000002</v>
      </c>
      <c r="E218" s="59">
        <v>33743.417300000001</v>
      </c>
      <c r="F218" s="59">
        <v>53916.035799999998</v>
      </c>
      <c r="G218" s="59">
        <v>76737.296499999997</v>
      </c>
      <c r="H218" s="59">
        <v>49067.772100000002</v>
      </c>
      <c r="I218" s="60">
        <v>16.850000000000001</v>
      </c>
      <c r="J218" s="60">
        <v>1.83</v>
      </c>
      <c r="K218" s="60">
        <v>11.56</v>
      </c>
      <c r="L218" s="60">
        <v>173.26310000000001</v>
      </c>
      <c r="M218" s="73" t="s">
        <v>462</v>
      </c>
      <c r="O218" s="49"/>
      <c r="P218" s="61"/>
      <c r="Q218" s="61"/>
      <c r="R218" s="70"/>
      <c r="S218" s="49"/>
      <c r="T218" s="49"/>
      <c r="U218" s="49"/>
    </row>
    <row r="219" spans="1:21" s="55" customFormat="1" ht="13.5" customHeight="1">
      <c r="A219" s="62" t="s">
        <v>265</v>
      </c>
      <c r="B219" s="63">
        <v>5.9176000000000002</v>
      </c>
      <c r="C219" s="64">
        <v>40922.7287</v>
      </c>
      <c r="D219" s="65">
        <v>27547.169300000001</v>
      </c>
      <c r="E219" s="65">
        <v>33270.857400000001</v>
      </c>
      <c r="F219" s="65">
        <v>51027.328600000001</v>
      </c>
      <c r="G219" s="65">
        <v>68732.953399999999</v>
      </c>
      <c r="H219" s="65">
        <v>46512.1803</v>
      </c>
      <c r="I219" s="66">
        <v>15.91</v>
      </c>
      <c r="J219" s="66">
        <v>2</v>
      </c>
      <c r="K219" s="66">
        <v>11.9</v>
      </c>
      <c r="L219" s="66">
        <v>174.40090000000001</v>
      </c>
      <c r="M219" s="74" t="s">
        <v>462</v>
      </c>
      <c r="O219" s="49"/>
      <c r="P219" s="61"/>
      <c r="Q219" s="61"/>
      <c r="R219" s="70"/>
      <c r="S219" s="49"/>
      <c r="T219" s="49"/>
      <c r="U219" s="49"/>
    </row>
    <row r="220" spans="1:21" s="55" customFormat="1" ht="13.5" customHeight="1">
      <c r="A220" s="56" t="s">
        <v>266</v>
      </c>
      <c r="B220" s="57">
        <v>3.0124</v>
      </c>
      <c r="C220" s="58">
        <v>26645.352800000001</v>
      </c>
      <c r="D220" s="59">
        <v>17833.0389</v>
      </c>
      <c r="E220" s="59">
        <v>22073.6535</v>
      </c>
      <c r="F220" s="59">
        <v>39484.421799999996</v>
      </c>
      <c r="G220" s="59">
        <v>47162.714099999997</v>
      </c>
      <c r="H220" s="59">
        <v>32649.705000000002</v>
      </c>
      <c r="I220" s="60">
        <v>13.7</v>
      </c>
      <c r="J220" s="60">
        <v>0.55000000000000004</v>
      </c>
      <c r="K220" s="60">
        <v>9.19</v>
      </c>
      <c r="L220" s="60">
        <v>172.67320000000001</v>
      </c>
      <c r="M220" s="73" t="s">
        <v>464</v>
      </c>
      <c r="O220" s="49"/>
      <c r="P220" s="61"/>
      <c r="Q220" s="61"/>
      <c r="R220" s="70"/>
      <c r="S220" s="49"/>
      <c r="T220" s="49"/>
      <c r="U220" s="49"/>
    </row>
    <row r="221" spans="1:21" s="55" customFormat="1" ht="13.5" customHeight="1">
      <c r="A221" s="56" t="s">
        <v>267</v>
      </c>
      <c r="B221" s="57">
        <v>47.248899999999999</v>
      </c>
      <c r="C221" s="58">
        <v>35237.457600000002</v>
      </c>
      <c r="D221" s="59">
        <v>21973.507399999999</v>
      </c>
      <c r="E221" s="59">
        <v>27680.860400000001</v>
      </c>
      <c r="F221" s="59">
        <v>44694.199200000003</v>
      </c>
      <c r="G221" s="59">
        <v>57505.159</v>
      </c>
      <c r="H221" s="59">
        <v>38887.802300000003</v>
      </c>
      <c r="I221" s="60">
        <v>14.91</v>
      </c>
      <c r="J221" s="60">
        <v>1.28</v>
      </c>
      <c r="K221" s="60">
        <v>11.01</v>
      </c>
      <c r="L221" s="60">
        <v>172.601</v>
      </c>
      <c r="M221" s="73" t="s">
        <v>462</v>
      </c>
      <c r="O221" s="49"/>
      <c r="P221" s="61"/>
      <c r="Q221" s="61"/>
      <c r="R221" s="70"/>
      <c r="S221" s="49"/>
      <c r="T221" s="49"/>
      <c r="U221" s="49"/>
    </row>
    <row r="222" spans="1:21" s="55" customFormat="1" ht="13.5" customHeight="1">
      <c r="A222" s="62" t="s">
        <v>268</v>
      </c>
      <c r="B222" s="63">
        <v>21.113600000000002</v>
      </c>
      <c r="C222" s="64">
        <v>34687.682800000002</v>
      </c>
      <c r="D222" s="65">
        <v>22735.004300000001</v>
      </c>
      <c r="E222" s="65">
        <v>27513.7667</v>
      </c>
      <c r="F222" s="65">
        <v>42593.88</v>
      </c>
      <c r="G222" s="65">
        <v>54390.262199999997</v>
      </c>
      <c r="H222" s="65">
        <v>37749.292999999998</v>
      </c>
      <c r="I222" s="66">
        <v>15.46</v>
      </c>
      <c r="J222" s="66">
        <v>0.85</v>
      </c>
      <c r="K222" s="66">
        <v>11.08</v>
      </c>
      <c r="L222" s="66">
        <v>173.02359999999999</v>
      </c>
      <c r="M222" s="74" t="s">
        <v>462</v>
      </c>
      <c r="O222" s="49"/>
      <c r="P222" s="61"/>
      <c r="Q222" s="61"/>
      <c r="R222" s="70"/>
      <c r="S222" s="49"/>
      <c r="T222" s="49"/>
      <c r="U222" s="49"/>
    </row>
    <row r="223" spans="1:21" s="55" customFormat="1" ht="13.5" customHeight="1">
      <c r="A223" s="62" t="s">
        <v>269</v>
      </c>
      <c r="B223" s="63">
        <v>8.6206999999999994</v>
      </c>
      <c r="C223" s="64">
        <v>31100.315600000002</v>
      </c>
      <c r="D223" s="65">
        <v>16868.992300000002</v>
      </c>
      <c r="E223" s="65">
        <v>23410.329600000001</v>
      </c>
      <c r="F223" s="65">
        <v>42199.318200000002</v>
      </c>
      <c r="G223" s="65">
        <v>51151.407099999997</v>
      </c>
      <c r="H223" s="65">
        <v>34152.792600000001</v>
      </c>
      <c r="I223" s="66">
        <v>12.7</v>
      </c>
      <c r="J223" s="66">
        <v>1.45</v>
      </c>
      <c r="K223" s="66">
        <v>10.83</v>
      </c>
      <c r="L223" s="66">
        <v>171.64150000000001</v>
      </c>
      <c r="M223" s="74" t="s">
        <v>462</v>
      </c>
      <c r="O223" s="49"/>
      <c r="P223" s="61"/>
      <c r="Q223" s="61"/>
      <c r="R223" s="70"/>
      <c r="S223" s="49"/>
      <c r="T223" s="49"/>
      <c r="U223" s="49"/>
    </row>
    <row r="224" spans="1:21" s="55" customFormat="1" ht="13.5" customHeight="1">
      <c r="A224" s="62" t="s">
        <v>270</v>
      </c>
      <c r="B224" s="63">
        <v>7.4486999999999997</v>
      </c>
      <c r="C224" s="64">
        <v>35465.536699999997</v>
      </c>
      <c r="D224" s="65">
        <v>20855.701700000001</v>
      </c>
      <c r="E224" s="65">
        <v>27336.163799999998</v>
      </c>
      <c r="F224" s="65">
        <v>46865.990400000002</v>
      </c>
      <c r="G224" s="65">
        <v>61390.449699999997</v>
      </c>
      <c r="H224" s="65">
        <v>40626.672400000003</v>
      </c>
      <c r="I224" s="66">
        <v>13.82</v>
      </c>
      <c r="J224" s="66">
        <v>1.1299999999999999</v>
      </c>
      <c r="K224" s="66">
        <v>9.8000000000000007</v>
      </c>
      <c r="L224" s="66">
        <v>173.011</v>
      </c>
      <c r="M224" s="74" t="s">
        <v>464</v>
      </c>
      <c r="O224" s="49"/>
      <c r="P224" s="61"/>
      <c r="Q224" s="61"/>
      <c r="R224" s="70"/>
      <c r="S224" s="49"/>
      <c r="T224" s="49"/>
      <c r="U224" s="49"/>
    </row>
    <row r="225" spans="1:21" s="55" customFormat="1" ht="13.5" customHeight="1">
      <c r="A225" s="56" t="s">
        <v>272</v>
      </c>
      <c r="B225" s="57">
        <v>1.0713999999999999</v>
      </c>
      <c r="C225" s="58">
        <v>31006.458900000001</v>
      </c>
      <c r="D225" s="59">
        <v>22889.456300000002</v>
      </c>
      <c r="E225" s="59">
        <v>25138.991900000001</v>
      </c>
      <c r="F225" s="59">
        <v>37248.225200000001</v>
      </c>
      <c r="G225" s="59">
        <v>44656.120499999997</v>
      </c>
      <c r="H225" s="59">
        <v>33861.091800000002</v>
      </c>
      <c r="I225" s="60">
        <v>12.56</v>
      </c>
      <c r="J225" s="60">
        <v>2.72</v>
      </c>
      <c r="K225" s="60">
        <v>14.26</v>
      </c>
      <c r="L225" s="60">
        <v>174.06129999999999</v>
      </c>
      <c r="M225" s="73" t="s">
        <v>464</v>
      </c>
      <c r="O225" s="49"/>
      <c r="P225" s="61"/>
      <c r="Q225" s="61"/>
      <c r="R225" s="70"/>
      <c r="S225" s="49"/>
      <c r="T225" s="49"/>
      <c r="U225" s="49"/>
    </row>
    <row r="226" spans="1:21" s="55" customFormat="1" ht="13.5" customHeight="1">
      <c r="A226" s="56" t="s">
        <v>284</v>
      </c>
      <c r="B226" s="57">
        <v>0.62739999999999996</v>
      </c>
      <c r="C226" s="58">
        <v>33953.114099999999</v>
      </c>
      <c r="D226" s="59">
        <v>17786.3773</v>
      </c>
      <c r="E226" s="59">
        <v>17944.091499999999</v>
      </c>
      <c r="F226" s="59">
        <v>53562.225100000003</v>
      </c>
      <c r="G226" s="59">
        <v>79571.147599999997</v>
      </c>
      <c r="H226" s="59">
        <v>42124.606699999997</v>
      </c>
      <c r="I226" s="60">
        <v>11.58</v>
      </c>
      <c r="J226" s="60">
        <v>1.43</v>
      </c>
      <c r="K226" s="60">
        <v>11.86</v>
      </c>
      <c r="L226" s="60">
        <v>172.02719999999999</v>
      </c>
      <c r="M226" s="73" t="s">
        <v>493</v>
      </c>
      <c r="O226" s="49"/>
      <c r="P226" s="61"/>
      <c r="Q226" s="61"/>
      <c r="R226" s="70"/>
      <c r="S226" s="49"/>
      <c r="T226" s="49"/>
      <c r="U226" s="49"/>
    </row>
    <row r="227" spans="1:21" s="55" customFormat="1" ht="13.5" customHeight="1">
      <c r="A227" s="56" t="s">
        <v>672</v>
      </c>
      <c r="B227" s="57">
        <v>5.2891000000000004</v>
      </c>
      <c r="C227" s="58">
        <v>31932.411599999999</v>
      </c>
      <c r="D227" s="59">
        <v>24933.564699999999</v>
      </c>
      <c r="E227" s="59">
        <v>28426.970300000001</v>
      </c>
      <c r="F227" s="59">
        <v>37849.878900000003</v>
      </c>
      <c r="G227" s="59">
        <v>41579.377699999997</v>
      </c>
      <c r="H227" s="59">
        <v>33038.701699999998</v>
      </c>
      <c r="I227" s="60">
        <v>13.91</v>
      </c>
      <c r="J227" s="60">
        <v>1.48</v>
      </c>
      <c r="K227" s="60">
        <v>9.99</v>
      </c>
      <c r="L227" s="60">
        <v>173.58699999999999</v>
      </c>
      <c r="M227" s="73" t="s">
        <v>462</v>
      </c>
      <c r="O227" s="49"/>
      <c r="P227" s="61"/>
      <c r="Q227" s="61"/>
      <c r="R227" s="70"/>
      <c r="S227" s="49"/>
      <c r="T227" s="49"/>
      <c r="U227" s="49"/>
    </row>
    <row r="228" spans="1:21" s="55" customFormat="1" ht="13.5" customHeight="1">
      <c r="A228" s="56" t="s">
        <v>561</v>
      </c>
      <c r="B228" s="57">
        <v>0.3639</v>
      </c>
      <c r="C228" s="58">
        <v>22063.271799999999</v>
      </c>
      <c r="D228" s="59">
        <v>16122.4166</v>
      </c>
      <c r="E228" s="59">
        <v>19353.474099999999</v>
      </c>
      <c r="F228" s="59">
        <v>24395.932400000002</v>
      </c>
      <c r="G228" s="59">
        <v>28015.737700000001</v>
      </c>
      <c r="H228" s="59">
        <v>22497.297999999999</v>
      </c>
      <c r="I228" s="60">
        <v>8.02</v>
      </c>
      <c r="J228" s="60">
        <v>2.0699999999999998</v>
      </c>
      <c r="K228" s="60">
        <v>12.46</v>
      </c>
      <c r="L228" s="60">
        <v>174.61670000000001</v>
      </c>
      <c r="M228" s="73" t="s">
        <v>462</v>
      </c>
      <c r="O228" s="49"/>
      <c r="P228" s="61"/>
      <c r="Q228" s="61"/>
      <c r="R228" s="70"/>
      <c r="S228" s="49"/>
      <c r="T228" s="49"/>
      <c r="U228" s="49"/>
    </row>
    <row r="229" spans="1:21" s="55" customFormat="1" ht="13.5" customHeight="1">
      <c r="A229" s="56" t="s">
        <v>287</v>
      </c>
      <c r="B229" s="57">
        <v>0.22539999999999999</v>
      </c>
      <c r="C229" s="58">
        <v>33181.001499999998</v>
      </c>
      <c r="D229" s="59">
        <v>22895.0432</v>
      </c>
      <c r="E229" s="59">
        <v>28673.694299999999</v>
      </c>
      <c r="F229" s="59">
        <v>44765.968800000002</v>
      </c>
      <c r="G229" s="59">
        <v>57522.471899999997</v>
      </c>
      <c r="H229" s="59">
        <v>38361.350599999998</v>
      </c>
      <c r="I229" s="60">
        <v>17.22</v>
      </c>
      <c r="J229" s="60">
        <v>0.88</v>
      </c>
      <c r="K229" s="60">
        <v>12.68</v>
      </c>
      <c r="L229" s="60">
        <v>174.71129999999999</v>
      </c>
      <c r="M229" s="73" t="s">
        <v>462</v>
      </c>
      <c r="O229" s="49"/>
      <c r="P229" s="61"/>
      <c r="Q229" s="61"/>
      <c r="R229" s="70"/>
      <c r="S229" s="49"/>
      <c r="T229" s="49"/>
      <c r="U229" s="49"/>
    </row>
    <row r="230" spans="1:21" s="55" customFormat="1" ht="13.5" customHeight="1">
      <c r="A230" s="56" t="s">
        <v>288</v>
      </c>
      <c r="B230" s="57">
        <v>0.2485</v>
      </c>
      <c r="C230" s="58">
        <v>32917.314400000003</v>
      </c>
      <c r="D230" s="59">
        <v>24377.751400000001</v>
      </c>
      <c r="E230" s="59">
        <v>27519.594799999999</v>
      </c>
      <c r="F230" s="59">
        <v>41014.320899999999</v>
      </c>
      <c r="G230" s="59">
        <v>50181.124300000003</v>
      </c>
      <c r="H230" s="59">
        <v>35656.146999999997</v>
      </c>
      <c r="I230" s="60">
        <v>8.6199999999999992</v>
      </c>
      <c r="J230" s="60">
        <v>4.51</v>
      </c>
      <c r="K230" s="60">
        <v>11.26</v>
      </c>
      <c r="L230" s="60">
        <v>174.02019999999999</v>
      </c>
      <c r="M230" s="73" t="s">
        <v>464</v>
      </c>
      <c r="O230" s="49"/>
      <c r="P230" s="61"/>
      <c r="Q230" s="61"/>
      <c r="R230" s="70"/>
      <c r="S230" s="49"/>
      <c r="T230" s="49"/>
      <c r="U230" s="49"/>
    </row>
    <row r="231" spans="1:21" s="55" customFormat="1" ht="13.5" customHeight="1">
      <c r="A231" s="56" t="s">
        <v>289</v>
      </c>
      <c r="B231" s="57">
        <v>4.7599</v>
      </c>
      <c r="C231" s="58">
        <v>25895.660400000001</v>
      </c>
      <c r="D231" s="59">
        <v>16159.111699999999</v>
      </c>
      <c r="E231" s="59">
        <v>18476.4215</v>
      </c>
      <c r="F231" s="59">
        <v>33642.357100000001</v>
      </c>
      <c r="G231" s="59">
        <v>44216.753599999996</v>
      </c>
      <c r="H231" s="59">
        <v>28855.18</v>
      </c>
      <c r="I231" s="60">
        <v>12.34</v>
      </c>
      <c r="J231" s="60">
        <v>0.74</v>
      </c>
      <c r="K231" s="60">
        <v>11.13</v>
      </c>
      <c r="L231" s="60">
        <v>172.512</v>
      </c>
      <c r="M231" s="73" t="s">
        <v>464</v>
      </c>
      <c r="O231" s="49"/>
      <c r="P231" s="61"/>
      <c r="Q231" s="61"/>
      <c r="R231" s="70"/>
      <c r="S231" s="49"/>
      <c r="T231" s="49"/>
      <c r="U231" s="49"/>
    </row>
    <row r="232" spans="1:21" s="55" customFormat="1" ht="13.5" customHeight="1">
      <c r="A232" s="62" t="s">
        <v>290</v>
      </c>
      <c r="B232" s="63">
        <v>4.2550999999999997</v>
      </c>
      <c r="C232" s="64">
        <v>25202.491600000001</v>
      </c>
      <c r="D232" s="65">
        <v>16019.1446</v>
      </c>
      <c r="E232" s="65">
        <v>17092.8959</v>
      </c>
      <c r="F232" s="65">
        <v>32261.211800000001</v>
      </c>
      <c r="G232" s="65">
        <v>43276.116000000002</v>
      </c>
      <c r="H232" s="65">
        <v>28120.170399999999</v>
      </c>
      <c r="I232" s="66">
        <v>11.14</v>
      </c>
      <c r="J232" s="66">
        <v>0.51</v>
      </c>
      <c r="K232" s="66">
        <v>10.7</v>
      </c>
      <c r="L232" s="66">
        <v>172.42160000000001</v>
      </c>
      <c r="M232" s="74" t="s">
        <v>464</v>
      </c>
      <c r="O232" s="49"/>
      <c r="P232" s="61"/>
      <c r="Q232" s="61"/>
      <c r="R232" s="70"/>
      <c r="S232" s="49"/>
      <c r="T232" s="49"/>
      <c r="U232" s="49"/>
    </row>
    <row r="233" spans="1:21" s="55" customFormat="1" ht="13.5" customHeight="1">
      <c r="A233" s="56" t="s">
        <v>291</v>
      </c>
      <c r="B233" s="57">
        <v>1.3097000000000001</v>
      </c>
      <c r="C233" s="58">
        <v>32157.213100000001</v>
      </c>
      <c r="D233" s="59">
        <v>18996.989699999998</v>
      </c>
      <c r="E233" s="59">
        <v>23896.107499999998</v>
      </c>
      <c r="F233" s="59">
        <v>42022.6757</v>
      </c>
      <c r="G233" s="59">
        <v>52107.976799999997</v>
      </c>
      <c r="H233" s="59">
        <v>34453.094899999996</v>
      </c>
      <c r="I233" s="60">
        <v>11.45</v>
      </c>
      <c r="J233" s="60">
        <v>3.27</v>
      </c>
      <c r="K233" s="60">
        <v>20.45</v>
      </c>
      <c r="L233" s="60">
        <v>174.63059999999999</v>
      </c>
      <c r="M233" s="73" t="s">
        <v>464</v>
      </c>
      <c r="O233" s="49"/>
      <c r="P233" s="61"/>
      <c r="Q233" s="61"/>
      <c r="R233" s="70"/>
      <c r="S233" s="49"/>
      <c r="T233" s="49"/>
      <c r="U233" s="49"/>
    </row>
    <row r="234" spans="1:21" s="55" customFormat="1" ht="13.5" customHeight="1">
      <c r="A234" s="56" t="s">
        <v>292</v>
      </c>
      <c r="B234" s="57">
        <v>0.1847</v>
      </c>
      <c r="C234" s="58">
        <v>34358.930500000002</v>
      </c>
      <c r="D234" s="59">
        <v>27650.3711</v>
      </c>
      <c r="E234" s="59">
        <v>30140.8878</v>
      </c>
      <c r="F234" s="59">
        <v>38625.729299999999</v>
      </c>
      <c r="G234" s="59">
        <v>47202.822899999999</v>
      </c>
      <c r="H234" s="59">
        <v>35754.942999999999</v>
      </c>
      <c r="I234" s="60">
        <v>9.3000000000000007</v>
      </c>
      <c r="J234" s="60">
        <v>5.92</v>
      </c>
      <c r="K234" s="60">
        <v>14.99</v>
      </c>
      <c r="L234" s="60">
        <v>173.38849999999999</v>
      </c>
      <c r="M234" s="73" t="s">
        <v>462</v>
      </c>
      <c r="O234" s="49"/>
      <c r="P234" s="61"/>
      <c r="Q234" s="61"/>
      <c r="R234" s="70"/>
      <c r="S234" s="49"/>
      <c r="T234" s="49"/>
      <c r="U234" s="49"/>
    </row>
    <row r="235" spans="1:21" s="55" customFormat="1" ht="13.5" customHeight="1">
      <c r="A235" s="56" t="s">
        <v>293</v>
      </c>
      <c r="B235" s="57">
        <v>14.603199999999999</v>
      </c>
      <c r="C235" s="58">
        <v>43142.825599999996</v>
      </c>
      <c r="D235" s="59">
        <v>23131.236499999999</v>
      </c>
      <c r="E235" s="59">
        <v>31444.388999999999</v>
      </c>
      <c r="F235" s="59">
        <v>58087.710099999997</v>
      </c>
      <c r="G235" s="59">
        <v>82800.861799999999</v>
      </c>
      <c r="H235" s="59">
        <v>49432.507700000002</v>
      </c>
      <c r="I235" s="60">
        <v>13.92</v>
      </c>
      <c r="J235" s="60">
        <v>2.4700000000000002</v>
      </c>
      <c r="K235" s="60">
        <v>9.94</v>
      </c>
      <c r="L235" s="60">
        <v>173.97630000000001</v>
      </c>
      <c r="M235" s="73" t="s">
        <v>462</v>
      </c>
      <c r="O235" s="49"/>
      <c r="P235" s="61"/>
      <c r="Q235" s="61"/>
      <c r="R235" s="70"/>
      <c r="S235" s="49"/>
      <c r="T235" s="49"/>
      <c r="U235" s="49"/>
    </row>
    <row r="236" spans="1:21" s="55" customFormat="1" ht="13.5" customHeight="1">
      <c r="A236" s="56" t="s">
        <v>294</v>
      </c>
      <c r="B236" s="57">
        <v>9.6542999999999992</v>
      </c>
      <c r="C236" s="58">
        <v>44301.968000000001</v>
      </c>
      <c r="D236" s="59">
        <v>27154.442200000001</v>
      </c>
      <c r="E236" s="59">
        <v>34307.332900000001</v>
      </c>
      <c r="F236" s="59">
        <v>60650.774599999997</v>
      </c>
      <c r="G236" s="59">
        <v>82361.383900000001</v>
      </c>
      <c r="H236" s="59">
        <v>52406.0317</v>
      </c>
      <c r="I236" s="60">
        <v>9.9700000000000006</v>
      </c>
      <c r="J236" s="60">
        <v>3.48</v>
      </c>
      <c r="K236" s="60">
        <v>10.96</v>
      </c>
      <c r="L236" s="60">
        <v>173.4229</v>
      </c>
      <c r="M236" s="73" t="s">
        <v>462</v>
      </c>
      <c r="O236" s="49"/>
      <c r="P236" s="61"/>
      <c r="Q236" s="61"/>
      <c r="R236" s="70"/>
      <c r="S236" s="49"/>
      <c r="T236" s="49"/>
      <c r="U236" s="49"/>
    </row>
    <row r="237" spans="1:21" s="55" customFormat="1" ht="13.5" customHeight="1">
      <c r="A237" s="56" t="s">
        <v>295</v>
      </c>
      <c r="B237" s="57">
        <v>9.4191000000000003</v>
      </c>
      <c r="C237" s="58">
        <v>42348.443599999999</v>
      </c>
      <c r="D237" s="59">
        <v>22085.757099999999</v>
      </c>
      <c r="E237" s="59">
        <v>31327.850299999998</v>
      </c>
      <c r="F237" s="59">
        <v>57735.163099999998</v>
      </c>
      <c r="G237" s="59">
        <v>78146.463399999993</v>
      </c>
      <c r="H237" s="59">
        <v>47938.754699999998</v>
      </c>
      <c r="I237" s="60">
        <v>13.02</v>
      </c>
      <c r="J237" s="60">
        <v>3.21</v>
      </c>
      <c r="K237" s="60">
        <v>10.14</v>
      </c>
      <c r="L237" s="60">
        <v>173.0849</v>
      </c>
      <c r="M237" s="73" t="s">
        <v>462</v>
      </c>
      <c r="O237" s="49"/>
      <c r="P237" s="61"/>
      <c r="Q237" s="61"/>
      <c r="R237" s="70"/>
      <c r="S237" s="49"/>
      <c r="T237" s="49"/>
      <c r="U237" s="49"/>
    </row>
    <row r="238" spans="1:21" s="55" customFormat="1" ht="13.5" customHeight="1">
      <c r="A238" s="56" t="s">
        <v>624</v>
      </c>
      <c r="B238" s="57">
        <v>0.59160000000000001</v>
      </c>
      <c r="C238" s="58">
        <v>40726.516100000001</v>
      </c>
      <c r="D238" s="59">
        <v>24952.048599999998</v>
      </c>
      <c r="E238" s="59">
        <v>28826.3482</v>
      </c>
      <c r="F238" s="59">
        <v>54979.300300000003</v>
      </c>
      <c r="G238" s="59">
        <v>69858.811900000001</v>
      </c>
      <c r="H238" s="59">
        <v>46561.408900000002</v>
      </c>
      <c r="I238" s="60">
        <v>11.94</v>
      </c>
      <c r="J238" s="60">
        <v>3.4</v>
      </c>
      <c r="K238" s="60">
        <v>10.41</v>
      </c>
      <c r="L238" s="60">
        <v>174.49799999999999</v>
      </c>
      <c r="M238" s="73" t="s">
        <v>464</v>
      </c>
      <c r="O238" s="49"/>
      <c r="P238" s="61"/>
      <c r="Q238" s="61"/>
      <c r="R238" s="70"/>
      <c r="S238" s="49"/>
      <c r="T238" s="49"/>
      <c r="U238" s="49"/>
    </row>
    <row r="239" spans="1:21" s="55" customFormat="1" ht="13.5" customHeight="1">
      <c r="A239" s="56" t="s">
        <v>296</v>
      </c>
      <c r="B239" s="57">
        <v>1.5647</v>
      </c>
      <c r="C239" s="58">
        <v>36759.901299999998</v>
      </c>
      <c r="D239" s="59">
        <v>23227.156999999999</v>
      </c>
      <c r="E239" s="59">
        <v>29919.618900000001</v>
      </c>
      <c r="F239" s="59">
        <v>43033.157500000001</v>
      </c>
      <c r="G239" s="59">
        <v>50067.337899999999</v>
      </c>
      <c r="H239" s="59">
        <v>37837.0821</v>
      </c>
      <c r="I239" s="60">
        <v>5.64</v>
      </c>
      <c r="J239" s="60">
        <v>9.49</v>
      </c>
      <c r="K239" s="60">
        <v>12.7</v>
      </c>
      <c r="L239" s="60">
        <v>171.17349999999999</v>
      </c>
      <c r="M239" s="73" t="s">
        <v>462</v>
      </c>
      <c r="O239" s="49"/>
      <c r="P239" s="61"/>
      <c r="Q239" s="61"/>
      <c r="R239" s="70"/>
      <c r="S239" s="49"/>
      <c r="T239" s="49"/>
      <c r="U239" s="49"/>
    </row>
    <row r="240" spans="1:21" s="55" customFormat="1" ht="13.5" customHeight="1">
      <c r="A240" s="56" t="s">
        <v>297</v>
      </c>
      <c r="B240" s="57">
        <v>3.1678000000000002</v>
      </c>
      <c r="C240" s="58">
        <v>39162.027900000001</v>
      </c>
      <c r="D240" s="59">
        <v>21351.132000000001</v>
      </c>
      <c r="E240" s="59">
        <v>30909.84</v>
      </c>
      <c r="F240" s="59">
        <v>47970.8269</v>
      </c>
      <c r="G240" s="59">
        <v>63434.102899999998</v>
      </c>
      <c r="H240" s="59">
        <v>42558.317300000002</v>
      </c>
      <c r="I240" s="60">
        <v>13.55</v>
      </c>
      <c r="J240" s="60">
        <v>3.68</v>
      </c>
      <c r="K240" s="60">
        <v>8.82</v>
      </c>
      <c r="L240" s="60">
        <v>175.65459999999999</v>
      </c>
      <c r="M240" s="73" t="s">
        <v>462</v>
      </c>
      <c r="O240" s="49"/>
      <c r="P240" s="61"/>
      <c r="Q240" s="61"/>
      <c r="R240" s="70"/>
      <c r="S240" s="49"/>
      <c r="T240" s="49"/>
      <c r="U240" s="49"/>
    </row>
    <row r="241" spans="1:21" s="55" customFormat="1" ht="13.5" customHeight="1">
      <c r="A241" s="56" t="s">
        <v>298</v>
      </c>
      <c r="B241" s="57">
        <v>69.123400000000004</v>
      </c>
      <c r="C241" s="58">
        <v>24117.9437</v>
      </c>
      <c r="D241" s="59">
        <v>15277.2655</v>
      </c>
      <c r="E241" s="59">
        <v>18011.463100000001</v>
      </c>
      <c r="F241" s="59">
        <v>31710.807400000002</v>
      </c>
      <c r="G241" s="59">
        <v>40733.040099999998</v>
      </c>
      <c r="H241" s="59">
        <v>26990.947</v>
      </c>
      <c r="I241" s="60">
        <v>11.68</v>
      </c>
      <c r="J241" s="60">
        <v>0.75</v>
      </c>
      <c r="K241" s="60">
        <v>10.63</v>
      </c>
      <c r="L241" s="60">
        <v>172.76560000000001</v>
      </c>
      <c r="M241" s="73" t="s">
        <v>462</v>
      </c>
      <c r="O241" s="49"/>
      <c r="P241" s="61"/>
      <c r="Q241" s="61"/>
      <c r="R241" s="70"/>
      <c r="S241" s="49"/>
      <c r="T241" s="49"/>
      <c r="U241" s="49"/>
    </row>
    <row r="242" spans="1:21" s="55" customFormat="1" ht="13.5" customHeight="1">
      <c r="A242" s="56" t="s">
        <v>299</v>
      </c>
      <c r="B242" s="57">
        <v>15.6525</v>
      </c>
      <c r="C242" s="58">
        <v>28547.654699999999</v>
      </c>
      <c r="D242" s="59">
        <v>17673.024600000001</v>
      </c>
      <c r="E242" s="59">
        <v>22753.369200000001</v>
      </c>
      <c r="F242" s="59">
        <v>36424.597399999999</v>
      </c>
      <c r="G242" s="59">
        <v>44838.092799999999</v>
      </c>
      <c r="H242" s="59">
        <v>30962.558499999999</v>
      </c>
      <c r="I242" s="60">
        <v>13.33</v>
      </c>
      <c r="J242" s="60">
        <v>0.95</v>
      </c>
      <c r="K242" s="60">
        <v>10.87</v>
      </c>
      <c r="L242" s="60">
        <v>172.3811</v>
      </c>
      <c r="M242" s="73" t="s">
        <v>462</v>
      </c>
      <c r="O242" s="49"/>
      <c r="P242" s="61"/>
      <c r="Q242" s="61"/>
      <c r="R242" s="70"/>
      <c r="S242" s="49"/>
      <c r="T242" s="49"/>
      <c r="U242" s="49"/>
    </row>
    <row r="243" spans="1:21" s="55" customFormat="1" ht="13.5" customHeight="1">
      <c r="A243" s="56" t="s">
        <v>302</v>
      </c>
      <c r="B243" s="57">
        <v>4.0152999999999999</v>
      </c>
      <c r="C243" s="58">
        <v>29571.272700000001</v>
      </c>
      <c r="D243" s="59">
        <v>22112.472300000001</v>
      </c>
      <c r="E243" s="59">
        <v>25342.525600000001</v>
      </c>
      <c r="F243" s="59">
        <v>37257.017500000002</v>
      </c>
      <c r="G243" s="59">
        <v>44094.069199999998</v>
      </c>
      <c r="H243" s="59">
        <v>32425.721600000001</v>
      </c>
      <c r="I243" s="60">
        <v>13.6</v>
      </c>
      <c r="J243" s="60">
        <v>1.28</v>
      </c>
      <c r="K243" s="60">
        <v>12.09</v>
      </c>
      <c r="L243" s="60">
        <v>172.26400000000001</v>
      </c>
      <c r="M243" s="73" t="s">
        <v>462</v>
      </c>
      <c r="O243" s="49"/>
      <c r="P243" s="61"/>
      <c r="Q243" s="61"/>
      <c r="R243" s="70"/>
      <c r="S243" s="49"/>
      <c r="T243" s="49"/>
      <c r="U243" s="49"/>
    </row>
    <row r="244" spans="1:21" s="55" customFormat="1" ht="13.5" customHeight="1">
      <c r="A244" s="62" t="s">
        <v>303</v>
      </c>
      <c r="B244" s="63">
        <v>2.3169</v>
      </c>
      <c r="C244" s="64">
        <v>27865.3298</v>
      </c>
      <c r="D244" s="65">
        <v>20742.004199999999</v>
      </c>
      <c r="E244" s="65">
        <v>24263.204300000001</v>
      </c>
      <c r="F244" s="65">
        <v>33194.984400000001</v>
      </c>
      <c r="G244" s="65">
        <v>40967.056499999999</v>
      </c>
      <c r="H244" s="65">
        <v>30157.827600000001</v>
      </c>
      <c r="I244" s="66">
        <v>15.89</v>
      </c>
      <c r="J244" s="66">
        <v>1.1399999999999999</v>
      </c>
      <c r="K244" s="66">
        <v>13.31</v>
      </c>
      <c r="L244" s="66">
        <v>172.86439999999999</v>
      </c>
      <c r="M244" s="74" t="s">
        <v>462</v>
      </c>
      <c r="O244" s="49"/>
      <c r="P244" s="61"/>
      <c r="Q244" s="61"/>
      <c r="R244" s="70"/>
      <c r="S244" s="49"/>
      <c r="T244" s="49"/>
      <c r="U244" s="49"/>
    </row>
    <row r="245" spans="1:21" s="55" customFormat="1" ht="13.5" customHeight="1">
      <c r="A245" s="62" t="s">
        <v>673</v>
      </c>
      <c r="B245" s="63">
        <v>1.0128999999999999</v>
      </c>
      <c r="C245" s="64">
        <v>29591.011999999999</v>
      </c>
      <c r="D245" s="65">
        <v>24017.4666</v>
      </c>
      <c r="E245" s="65">
        <v>25808.225699999999</v>
      </c>
      <c r="F245" s="65">
        <v>36026.953099999999</v>
      </c>
      <c r="G245" s="65">
        <v>48768.507299999997</v>
      </c>
      <c r="H245" s="65">
        <v>34292.9444</v>
      </c>
      <c r="I245" s="66">
        <v>12.49</v>
      </c>
      <c r="J245" s="66">
        <v>1.92</v>
      </c>
      <c r="K245" s="66">
        <v>11.28</v>
      </c>
      <c r="L245" s="66">
        <v>170.27789999999999</v>
      </c>
      <c r="M245" s="74" t="s">
        <v>462</v>
      </c>
      <c r="O245" s="49"/>
      <c r="P245" s="61"/>
      <c r="Q245" s="61"/>
      <c r="R245" s="70"/>
      <c r="S245" s="49"/>
      <c r="T245" s="49"/>
      <c r="U245" s="49"/>
    </row>
    <row r="246" spans="1:21" s="55" customFormat="1" ht="13.5" customHeight="1">
      <c r="A246" s="56" t="s">
        <v>304</v>
      </c>
      <c r="B246" s="57">
        <v>10.110300000000001</v>
      </c>
      <c r="C246" s="58">
        <v>28031.211200000002</v>
      </c>
      <c r="D246" s="59">
        <v>25188.106500000002</v>
      </c>
      <c r="E246" s="59">
        <v>26570.368699999999</v>
      </c>
      <c r="F246" s="59">
        <v>30459.803500000002</v>
      </c>
      <c r="G246" s="59">
        <v>32658.222900000001</v>
      </c>
      <c r="H246" s="59">
        <v>28705.7814</v>
      </c>
      <c r="I246" s="60">
        <v>13.77</v>
      </c>
      <c r="J246" s="60">
        <v>1.63</v>
      </c>
      <c r="K246" s="60">
        <v>12.15</v>
      </c>
      <c r="L246" s="60">
        <v>166.36019999999999</v>
      </c>
      <c r="M246" s="73" t="s">
        <v>468</v>
      </c>
      <c r="O246" s="49"/>
      <c r="P246" s="61"/>
      <c r="Q246" s="61"/>
      <c r="R246" s="70"/>
      <c r="S246" s="49"/>
      <c r="T246" s="49"/>
      <c r="U246" s="49"/>
    </row>
    <row r="247" spans="1:21" s="55" customFormat="1" ht="13.5" customHeight="1">
      <c r="A247" s="62" t="s">
        <v>560</v>
      </c>
      <c r="B247" s="63">
        <v>0.87190000000000001</v>
      </c>
      <c r="C247" s="64">
        <v>30596.0445</v>
      </c>
      <c r="D247" s="65">
        <v>25992.962800000001</v>
      </c>
      <c r="E247" s="65">
        <v>27721.982899999999</v>
      </c>
      <c r="F247" s="65">
        <v>35175.6132</v>
      </c>
      <c r="G247" s="65">
        <v>41909.714200000002</v>
      </c>
      <c r="H247" s="65">
        <v>32486.3187</v>
      </c>
      <c r="I247" s="66">
        <v>9.08</v>
      </c>
      <c r="J247" s="66">
        <v>1.58</v>
      </c>
      <c r="K247" s="66">
        <v>17.3</v>
      </c>
      <c r="L247" s="66">
        <v>174.1217</v>
      </c>
      <c r="M247" s="74" t="s">
        <v>462</v>
      </c>
      <c r="O247" s="49"/>
      <c r="P247" s="61"/>
      <c r="Q247" s="61"/>
      <c r="R247" s="70"/>
      <c r="S247" s="49"/>
      <c r="T247" s="49"/>
      <c r="U247" s="49"/>
    </row>
    <row r="248" spans="1:21" s="55" customFormat="1" ht="13.5" customHeight="1">
      <c r="A248" s="56" t="s">
        <v>559</v>
      </c>
      <c r="B248" s="57">
        <v>3.5436999999999999</v>
      </c>
      <c r="C248" s="58">
        <v>25595.0128</v>
      </c>
      <c r="D248" s="59">
        <v>19225.969499999999</v>
      </c>
      <c r="E248" s="59">
        <v>21815.392199999998</v>
      </c>
      <c r="F248" s="59">
        <v>30206.772799999999</v>
      </c>
      <c r="G248" s="59">
        <v>39510.404300000002</v>
      </c>
      <c r="H248" s="59">
        <v>27838.010300000002</v>
      </c>
      <c r="I248" s="60">
        <v>13.39</v>
      </c>
      <c r="J248" s="60">
        <v>4.82</v>
      </c>
      <c r="K248" s="60">
        <v>34.21</v>
      </c>
      <c r="L248" s="60">
        <v>171.38149999999999</v>
      </c>
      <c r="M248" s="73" t="s">
        <v>462</v>
      </c>
      <c r="O248" s="49"/>
      <c r="P248" s="61"/>
      <c r="Q248" s="61"/>
      <c r="R248" s="70"/>
      <c r="S248" s="49"/>
      <c r="T248" s="49"/>
      <c r="U248" s="49"/>
    </row>
    <row r="249" spans="1:21" s="55" customFormat="1" ht="13.5" customHeight="1">
      <c r="A249" s="62" t="s">
        <v>558</v>
      </c>
      <c r="B249" s="63">
        <v>1.1277999999999999</v>
      </c>
      <c r="C249" s="64">
        <v>24295.491000000002</v>
      </c>
      <c r="D249" s="65">
        <v>20471.000100000001</v>
      </c>
      <c r="E249" s="65">
        <v>21817.566699999999</v>
      </c>
      <c r="F249" s="65">
        <v>27538.986400000002</v>
      </c>
      <c r="G249" s="65">
        <v>31702.725999999999</v>
      </c>
      <c r="H249" s="65">
        <v>25659.13</v>
      </c>
      <c r="I249" s="66">
        <v>17.46</v>
      </c>
      <c r="J249" s="66">
        <v>3.5</v>
      </c>
      <c r="K249" s="66">
        <v>34.19</v>
      </c>
      <c r="L249" s="66">
        <v>170.124</v>
      </c>
      <c r="M249" s="74" t="s">
        <v>468</v>
      </c>
      <c r="O249" s="49"/>
      <c r="P249" s="61"/>
      <c r="Q249" s="61"/>
      <c r="R249" s="70"/>
      <c r="S249" s="49"/>
      <c r="T249" s="49"/>
      <c r="U249" s="49"/>
    </row>
    <row r="250" spans="1:21" s="55" customFormat="1" ht="13.5" customHeight="1">
      <c r="A250" s="56" t="s">
        <v>305</v>
      </c>
      <c r="B250" s="57">
        <v>0.90329999999999999</v>
      </c>
      <c r="C250" s="58">
        <v>35609.203200000004</v>
      </c>
      <c r="D250" s="59">
        <v>26728.032999999999</v>
      </c>
      <c r="E250" s="59">
        <v>30511.921699999999</v>
      </c>
      <c r="F250" s="59">
        <v>43664.5789</v>
      </c>
      <c r="G250" s="59">
        <v>57891.714099999997</v>
      </c>
      <c r="H250" s="59">
        <v>39642.464</v>
      </c>
      <c r="I250" s="60">
        <v>20.59</v>
      </c>
      <c r="J250" s="60">
        <v>0.41</v>
      </c>
      <c r="K250" s="60">
        <v>12.52</v>
      </c>
      <c r="L250" s="60">
        <v>172.38159999999999</v>
      </c>
      <c r="M250" s="73" t="s">
        <v>462</v>
      </c>
      <c r="O250" s="49"/>
      <c r="P250" s="61"/>
      <c r="Q250" s="61"/>
      <c r="R250" s="70"/>
      <c r="S250" s="49"/>
      <c r="T250" s="49"/>
      <c r="U250" s="49"/>
    </row>
    <row r="251" spans="1:21" s="55" customFormat="1" ht="13.5" customHeight="1">
      <c r="A251" s="56" t="s">
        <v>306</v>
      </c>
      <c r="B251" s="57">
        <v>16.3752</v>
      </c>
      <c r="C251" s="58">
        <v>31256.345399999998</v>
      </c>
      <c r="D251" s="59">
        <v>21032.3017</v>
      </c>
      <c r="E251" s="59">
        <v>25520.008399999999</v>
      </c>
      <c r="F251" s="59">
        <v>39234.676200000002</v>
      </c>
      <c r="G251" s="59">
        <v>47883.865599999997</v>
      </c>
      <c r="H251" s="59">
        <v>33715.172100000003</v>
      </c>
      <c r="I251" s="60">
        <v>16.489999999999998</v>
      </c>
      <c r="J251" s="60">
        <v>2.87</v>
      </c>
      <c r="K251" s="60">
        <v>12.07</v>
      </c>
      <c r="L251" s="60">
        <v>174.34389999999999</v>
      </c>
      <c r="M251" s="73" t="s">
        <v>462</v>
      </c>
      <c r="O251" s="49"/>
      <c r="P251" s="61"/>
      <c r="Q251" s="61"/>
      <c r="R251" s="70"/>
      <c r="S251" s="49"/>
      <c r="T251" s="49"/>
      <c r="U251" s="49"/>
    </row>
    <row r="252" spans="1:21" s="55" customFormat="1" ht="13.5" customHeight="1">
      <c r="A252" s="56" t="s">
        <v>307</v>
      </c>
      <c r="B252" s="57">
        <v>1.3668</v>
      </c>
      <c r="C252" s="58">
        <v>28531.956399999999</v>
      </c>
      <c r="D252" s="59">
        <v>21682.3004</v>
      </c>
      <c r="E252" s="59">
        <v>24373.748299999999</v>
      </c>
      <c r="F252" s="59">
        <v>34175.821499999998</v>
      </c>
      <c r="G252" s="59">
        <v>42146.276599999997</v>
      </c>
      <c r="H252" s="59">
        <v>31035.224099999999</v>
      </c>
      <c r="I252" s="60">
        <v>15.92</v>
      </c>
      <c r="J252" s="60">
        <v>4.51</v>
      </c>
      <c r="K252" s="60">
        <v>12.79</v>
      </c>
      <c r="L252" s="60">
        <v>168.17160000000001</v>
      </c>
      <c r="M252" s="73" t="s">
        <v>462</v>
      </c>
      <c r="O252" s="49"/>
      <c r="P252" s="61"/>
      <c r="Q252" s="61"/>
      <c r="R252" s="70"/>
      <c r="S252" s="49"/>
      <c r="T252" s="49"/>
      <c r="U252" s="49"/>
    </row>
    <row r="253" spans="1:21" s="55" customFormat="1" ht="13.5" customHeight="1">
      <c r="A253" s="56" t="s">
        <v>308</v>
      </c>
      <c r="B253" s="57">
        <v>5.5340999999999996</v>
      </c>
      <c r="C253" s="58">
        <v>22864.391</v>
      </c>
      <c r="D253" s="59">
        <v>16567.825400000002</v>
      </c>
      <c r="E253" s="59">
        <v>18558.741099999999</v>
      </c>
      <c r="F253" s="59">
        <v>27155.545099999999</v>
      </c>
      <c r="G253" s="59">
        <v>31834.987300000001</v>
      </c>
      <c r="H253" s="59">
        <v>23727.7664</v>
      </c>
      <c r="I253" s="60">
        <v>7.53</v>
      </c>
      <c r="J253" s="60">
        <v>4.41</v>
      </c>
      <c r="K253" s="60">
        <v>25.81</v>
      </c>
      <c r="L253" s="60">
        <v>174.00049999999999</v>
      </c>
      <c r="M253" s="73" t="s">
        <v>462</v>
      </c>
      <c r="O253" s="49"/>
      <c r="P253" s="61"/>
      <c r="Q253" s="61"/>
      <c r="R253" s="70"/>
      <c r="S253" s="49"/>
      <c r="T253" s="49"/>
      <c r="U253" s="49"/>
    </row>
    <row r="254" spans="1:21" s="55" customFormat="1" ht="13.5" customHeight="1">
      <c r="A254" s="56" t="s">
        <v>309</v>
      </c>
      <c r="B254" s="57">
        <v>1.0643</v>
      </c>
      <c r="C254" s="58">
        <v>26821.532599999999</v>
      </c>
      <c r="D254" s="59">
        <v>15711.4337</v>
      </c>
      <c r="E254" s="59">
        <v>24091.282500000001</v>
      </c>
      <c r="F254" s="59">
        <v>29434.0569</v>
      </c>
      <c r="G254" s="59">
        <v>38356.679300000003</v>
      </c>
      <c r="H254" s="59">
        <v>27509.039199999999</v>
      </c>
      <c r="I254" s="60">
        <v>7.11</v>
      </c>
      <c r="J254" s="60">
        <v>4.84</v>
      </c>
      <c r="K254" s="60">
        <v>16.93</v>
      </c>
      <c r="L254" s="60">
        <v>175.37219999999999</v>
      </c>
      <c r="M254" s="73" t="s">
        <v>462</v>
      </c>
      <c r="O254" s="49"/>
      <c r="P254" s="61"/>
      <c r="Q254" s="61"/>
      <c r="R254" s="70"/>
      <c r="S254" s="49"/>
      <c r="T254" s="49"/>
      <c r="U254" s="49"/>
    </row>
    <row r="255" spans="1:21" s="55" customFormat="1" ht="13.5" customHeight="1">
      <c r="A255" s="56" t="s">
        <v>310</v>
      </c>
      <c r="B255" s="57">
        <v>6.8312999999999997</v>
      </c>
      <c r="C255" s="58">
        <v>24268.603899999998</v>
      </c>
      <c r="D255" s="59">
        <v>17205.7166</v>
      </c>
      <c r="E255" s="59">
        <v>19898.075199999999</v>
      </c>
      <c r="F255" s="59">
        <v>29475.806499999999</v>
      </c>
      <c r="G255" s="59">
        <v>36935.232499999998</v>
      </c>
      <c r="H255" s="59">
        <v>25596.375599999999</v>
      </c>
      <c r="I255" s="60">
        <v>9.6</v>
      </c>
      <c r="J255" s="60">
        <v>2.57</v>
      </c>
      <c r="K255" s="60">
        <v>13.53</v>
      </c>
      <c r="L255" s="60">
        <v>171.82730000000001</v>
      </c>
      <c r="M255" s="73" t="s">
        <v>462</v>
      </c>
      <c r="O255" s="49"/>
      <c r="P255" s="61"/>
      <c r="Q255" s="61"/>
      <c r="R255" s="70"/>
      <c r="S255" s="49"/>
      <c r="T255" s="49"/>
      <c r="U255" s="49"/>
    </row>
    <row r="256" spans="1:21" s="55" customFormat="1" ht="13.5" customHeight="1">
      <c r="A256" s="56" t="s">
        <v>312</v>
      </c>
      <c r="B256" s="57">
        <v>35.7348</v>
      </c>
      <c r="C256" s="58">
        <v>27591.137500000001</v>
      </c>
      <c r="D256" s="59">
        <v>17552.099200000001</v>
      </c>
      <c r="E256" s="59">
        <v>22075.5026</v>
      </c>
      <c r="F256" s="59">
        <v>34461.557000000001</v>
      </c>
      <c r="G256" s="59">
        <v>44189.265500000001</v>
      </c>
      <c r="H256" s="59">
        <v>30034.191699999999</v>
      </c>
      <c r="I256" s="60">
        <v>13.4</v>
      </c>
      <c r="J256" s="60">
        <v>0.56999999999999995</v>
      </c>
      <c r="K256" s="60">
        <v>10.59</v>
      </c>
      <c r="L256" s="60">
        <v>172.6337</v>
      </c>
      <c r="M256" s="73" t="s">
        <v>462</v>
      </c>
      <c r="O256" s="49"/>
      <c r="P256" s="61"/>
      <c r="Q256" s="61"/>
      <c r="R256" s="70"/>
      <c r="S256" s="49"/>
      <c r="T256" s="49"/>
      <c r="U256" s="49"/>
    </row>
    <row r="257" spans="1:21" s="55" customFormat="1" ht="13.5" customHeight="1">
      <c r="A257" s="62" t="s">
        <v>313</v>
      </c>
      <c r="B257" s="63">
        <v>22.046399999999998</v>
      </c>
      <c r="C257" s="64">
        <v>26889.197700000001</v>
      </c>
      <c r="D257" s="65">
        <v>16897.494500000001</v>
      </c>
      <c r="E257" s="65">
        <v>21194.897000000001</v>
      </c>
      <c r="F257" s="65">
        <v>33618.682000000001</v>
      </c>
      <c r="G257" s="65">
        <v>42952.057099999998</v>
      </c>
      <c r="H257" s="65">
        <v>29301.609700000001</v>
      </c>
      <c r="I257" s="66">
        <v>12.87</v>
      </c>
      <c r="J257" s="66">
        <v>0.47</v>
      </c>
      <c r="K257" s="66">
        <v>10.31</v>
      </c>
      <c r="L257" s="66">
        <v>172.5667</v>
      </c>
      <c r="M257" s="74" t="s">
        <v>462</v>
      </c>
      <c r="O257" s="49"/>
      <c r="P257" s="61"/>
      <c r="Q257" s="61"/>
      <c r="R257" s="70"/>
      <c r="S257" s="49"/>
      <c r="T257" s="49"/>
      <c r="U257" s="49"/>
    </row>
    <row r="258" spans="1:21" s="55" customFormat="1" ht="13.5" customHeight="1">
      <c r="A258" s="62" t="s">
        <v>314</v>
      </c>
      <c r="B258" s="63">
        <v>1.9579</v>
      </c>
      <c r="C258" s="64">
        <v>34724.683599999997</v>
      </c>
      <c r="D258" s="65">
        <v>21538.629799999999</v>
      </c>
      <c r="E258" s="65">
        <v>28499.287</v>
      </c>
      <c r="F258" s="65">
        <v>42891.447899999999</v>
      </c>
      <c r="G258" s="65">
        <v>54225.288</v>
      </c>
      <c r="H258" s="65">
        <v>37231.389900000002</v>
      </c>
      <c r="I258" s="66">
        <v>11.58</v>
      </c>
      <c r="J258" s="66">
        <v>0.61</v>
      </c>
      <c r="K258" s="66">
        <v>11.54</v>
      </c>
      <c r="L258" s="66">
        <v>172.36949999999999</v>
      </c>
      <c r="M258" s="74" t="s">
        <v>462</v>
      </c>
      <c r="O258" s="49"/>
      <c r="P258" s="61"/>
      <c r="Q258" s="61"/>
      <c r="R258" s="70"/>
      <c r="S258" s="49"/>
      <c r="T258" s="49"/>
      <c r="U258" s="49"/>
    </row>
    <row r="259" spans="1:21" s="55" customFormat="1" ht="13.5" customHeight="1">
      <c r="A259" s="62" t="s">
        <v>315</v>
      </c>
      <c r="B259" s="63">
        <v>7.8756000000000004</v>
      </c>
      <c r="C259" s="64">
        <v>26154.691999999999</v>
      </c>
      <c r="D259" s="65">
        <v>17947.339499999998</v>
      </c>
      <c r="E259" s="65">
        <v>22075.5026</v>
      </c>
      <c r="F259" s="65">
        <v>31581.246899999998</v>
      </c>
      <c r="G259" s="65">
        <v>38407.808900000004</v>
      </c>
      <c r="H259" s="65">
        <v>27428.4274</v>
      </c>
      <c r="I259" s="66">
        <v>14.06</v>
      </c>
      <c r="J259" s="66">
        <v>0.63</v>
      </c>
      <c r="K259" s="66">
        <v>10.64</v>
      </c>
      <c r="L259" s="66">
        <v>173.33750000000001</v>
      </c>
      <c r="M259" s="74" t="s">
        <v>462</v>
      </c>
      <c r="O259" s="49"/>
      <c r="P259" s="61"/>
      <c r="Q259" s="61"/>
      <c r="R259" s="70"/>
      <c r="S259" s="49"/>
      <c r="T259" s="49"/>
      <c r="U259" s="49"/>
    </row>
    <row r="260" spans="1:21" s="55" customFormat="1" ht="13.5" customHeight="1">
      <c r="A260" s="56" t="s">
        <v>316</v>
      </c>
      <c r="B260" s="57">
        <v>3.5034999999999998</v>
      </c>
      <c r="C260" s="58">
        <v>37897.078699999998</v>
      </c>
      <c r="D260" s="59">
        <v>20746.8112</v>
      </c>
      <c r="E260" s="59">
        <v>28196.706099999999</v>
      </c>
      <c r="F260" s="59">
        <v>49358.643700000001</v>
      </c>
      <c r="G260" s="59">
        <v>63458.400600000001</v>
      </c>
      <c r="H260" s="59">
        <v>42190.195099999997</v>
      </c>
      <c r="I260" s="60">
        <v>12.43</v>
      </c>
      <c r="J260" s="60">
        <v>1.3</v>
      </c>
      <c r="K260" s="60">
        <v>10.79</v>
      </c>
      <c r="L260" s="60">
        <v>174.2028</v>
      </c>
      <c r="M260" s="73" t="s">
        <v>462</v>
      </c>
      <c r="O260" s="49"/>
      <c r="P260" s="61"/>
      <c r="Q260" s="61"/>
      <c r="R260" s="70"/>
      <c r="S260" s="49"/>
      <c r="T260" s="49"/>
      <c r="U260" s="49"/>
    </row>
    <row r="261" spans="1:21" s="55" customFormat="1" ht="13.5" customHeight="1">
      <c r="A261" s="62" t="s">
        <v>557</v>
      </c>
      <c r="B261" s="63">
        <v>1.1932</v>
      </c>
      <c r="C261" s="64">
        <v>32035.758999999998</v>
      </c>
      <c r="D261" s="65">
        <v>18209.0543</v>
      </c>
      <c r="E261" s="65">
        <v>26220.255300000001</v>
      </c>
      <c r="F261" s="65">
        <v>37897.078699999998</v>
      </c>
      <c r="G261" s="65">
        <v>46984.467199999999</v>
      </c>
      <c r="H261" s="65">
        <v>34148.020299999996</v>
      </c>
      <c r="I261" s="66">
        <v>15.72</v>
      </c>
      <c r="J261" s="66">
        <v>2.65</v>
      </c>
      <c r="K261" s="66">
        <v>10.62</v>
      </c>
      <c r="L261" s="66">
        <v>173.12809999999999</v>
      </c>
      <c r="M261" s="74" t="s">
        <v>462</v>
      </c>
      <c r="O261" s="49"/>
      <c r="P261" s="61"/>
      <c r="Q261" s="61"/>
      <c r="R261" s="70"/>
      <c r="S261" s="49"/>
      <c r="T261" s="49"/>
      <c r="U261" s="49"/>
    </row>
    <row r="262" spans="1:21" s="55" customFormat="1" ht="13.5" customHeight="1">
      <c r="A262" s="56" t="s">
        <v>317</v>
      </c>
      <c r="B262" s="57">
        <v>2.96</v>
      </c>
      <c r="C262" s="58">
        <v>32555.4054</v>
      </c>
      <c r="D262" s="59">
        <v>21772.230299999999</v>
      </c>
      <c r="E262" s="59">
        <v>26541.253400000001</v>
      </c>
      <c r="F262" s="59">
        <v>39030.241699999999</v>
      </c>
      <c r="G262" s="59">
        <v>49293.473299999998</v>
      </c>
      <c r="H262" s="59">
        <v>34879.869200000001</v>
      </c>
      <c r="I262" s="60">
        <v>17.27</v>
      </c>
      <c r="J262" s="60">
        <v>0.78</v>
      </c>
      <c r="K262" s="60">
        <v>12.16</v>
      </c>
      <c r="L262" s="60">
        <v>173.25890000000001</v>
      </c>
      <c r="M262" s="73" t="s">
        <v>462</v>
      </c>
      <c r="O262" s="49"/>
      <c r="P262" s="61"/>
      <c r="Q262" s="61"/>
      <c r="R262" s="70"/>
      <c r="S262" s="49"/>
      <c r="T262" s="49"/>
      <c r="U262" s="49"/>
    </row>
    <row r="263" spans="1:21" s="55" customFormat="1" ht="13.5" customHeight="1">
      <c r="A263" s="56" t="s">
        <v>318</v>
      </c>
      <c r="B263" s="57">
        <v>25.563400000000001</v>
      </c>
      <c r="C263" s="58">
        <v>29797.689900000001</v>
      </c>
      <c r="D263" s="59">
        <v>20578.669000000002</v>
      </c>
      <c r="E263" s="59">
        <v>24711.4287</v>
      </c>
      <c r="F263" s="59">
        <v>36124.715600000003</v>
      </c>
      <c r="G263" s="59">
        <v>43227.362800000003</v>
      </c>
      <c r="H263" s="59">
        <v>31431.245299999999</v>
      </c>
      <c r="I263" s="60">
        <v>16.329999999999998</v>
      </c>
      <c r="J263" s="60">
        <v>2.6</v>
      </c>
      <c r="K263" s="60">
        <v>12.47</v>
      </c>
      <c r="L263" s="60">
        <v>172.93639999999999</v>
      </c>
      <c r="M263" s="73" t="s">
        <v>462</v>
      </c>
      <c r="O263" s="49"/>
      <c r="P263" s="61"/>
      <c r="Q263" s="61"/>
      <c r="R263" s="70"/>
      <c r="S263" s="49"/>
      <c r="T263" s="49"/>
      <c r="U263" s="49"/>
    </row>
    <row r="264" spans="1:21" s="55" customFormat="1" ht="13.5" customHeight="1">
      <c r="A264" s="56" t="s">
        <v>556</v>
      </c>
      <c r="B264" s="57">
        <v>8.4235000000000007</v>
      </c>
      <c r="C264" s="58">
        <v>34036.111400000002</v>
      </c>
      <c r="D264" s="59">
        <v>23705.284100000001</v>
      </c>
      <c r="E264" s="59">
        <v>27926.228500000001</v>
      </c>
      <c r="F264" s="59">
        <v>41982.136599999998</v>
      </c>
      <c r="G264" s="59">
        <v>50692.510699999999</v>
      </c>
      <c r="H264" s="59">
        <v>36308.535799999998</v>
      </c>
      <c r="I264" s="60">
        <v>13.5</v>
      </c>
      <c r="J264" s="60">
        <v>2.2999999999999998</v>
      </c>
      <c r="K264" s="60">
        <v>14.01</v>
      </c>
      <c r="L264" s="60">
        <v>171.28870000000001</v>
      </c>
      <c r="M264" s="73" t="s">
        <v>462</v>
      </c>
      <c r="O264" s="49"/>
      <c r="P264" s="61"/>
      <c r="Q264" s="61"/>
      <c r="R264" s="70"/>
      <c r="S264" s="49"/>
      <c r="T264" s="49"/>
      <c r="U264" s="49"/>
    </row>
    <row r="265" spans="1:21" s="55" customFormat="1" ht="13.5" customHeight="1">
      <c r="A265" s="56" t="s">
        <v>319</v>
      </c>
      <c r="B265" s="57">
        <v>28.033200000000001</v>
      </c>
      <c r="C265" s="58">
        <v>38350.666100000002</v>
      </c>
      <c r="D265" s="59">
        <v>21128.738399999998</v>
      </c>
      <c r="E265" s="59">
        <v>29688.138299999999</v>
      </c>
      <c r="F265" s="59">
        <v>46178.873899999999</v>
      </c>
      <c r="G265" s="59">
        <v>53300.585599999999</v>
      </c>
      <c r="H265" s="59">
        <v>38380.023000000001</v>
      </c>
      <c r="I265" s="60">
        <v>14.12</v>
      </c>
      <c r="J265" s="60">
        <v>7.63</v>
      </c>
      <c r="K265" s="60">
        <v>11.66</v>
      </c>
      <c r="L265" s="60">
        <v>173.5044</v>
      </c>
      <c r="M265" s="73" t="s">
        <v>462</v>
      </c>
      <c r="O265" s="49"/>
      <c r="P265" s="61"/>
      <c r="Q265" s="61"/>
      <c r="R265" s="70"/>
      <c r="S265" s="49"/>
      <c r="T265" s="49"/>
      <c r="U265" s="49"/>
    </row>
    <row r="266" spans="1:21" s="55" customFormat="1" ht="13.5" customHeight="1">
      <c r="A266" s="62" t="s">
        <v>320</v>
      </c>
      <c r="B266" s="63">
        <v>3.6534</v>
      </c>
      <c r="C266" s="64">
        <v>41823.754699999998</v>
      </c>
      <c r="D266" s="65">
        <v>17306.744500000001</v>
      </c>
      <c r="E266" s="65">
        <v>26193.530200000001</v>
      </c>
      <c r="F266" s="65">
        <v>49262.681299999997</v>
      </c>
      <c r="G266" s="65">
        <v>55569.0118</v>
      </c>
      <c r="H266" s="65">
        <v>39275.532299999999</v>
      </c>
      <c r="I266" s="66">
        <v>13.44</v>
      </c>
      <c r="J266" s="66">
        <v>7.32</v>
      </c>
      <c r="K266" s="66">
        <v>13.49</v>
      </c>
      <c r="L266" s="66">
        <v>172.54830000000001</v>
      </c>
      <c r="M266" s="74" t="s">
        <v>462</v>
      </c>
      <c r="O266" s="49"/>
      <c r="P266" s="61"/>
      <c r="Q266" s="61"/>
      <c r="R266" s="70"/>
      <c r="S266" s="49"/>
      <c r="T266" s="49"/>
      <c r="U266" s="49"/>
    </row>
    <row r="267" spans="1:21" s="55" customFormat="1" ht="13.5" customHeight="1">
      <c r="A267" s="62" t="s">
        <v>321</v>
      </c>
      <c r="B267" s="63">
        <v>11.1692</v>
      </c>
      <c r="C267" s="64">
        <v>34696.363599999997</v>
      </c>
      <c r="D267" s="65">
        <v>19033.105</v>
      </c>
      <c r="E267" s="65">
        <v>25825.285899999999</v>
      </c>
      <c r="F267" s="65">
        <v>43306.213400000001</v>
      </c>
      <c r="G267" s="65">
        <v>50359.222900000001</v>
      </c>
      <c r="H267" s="65">
        <v>35225.634400000003</v>
      </c>
      <c r="I267" s="66">
        <v>16.79</v>
      </c>
      <c r="J267" s="66">
        <v>3.33</v>
      </c>
      <c r="K267" s="66">
        <v>10.210000000000001</v>
      </c>
      <c r="L267" s="66">
        <v>174.17570000000001</v>
      </c>
      <c r="M267" s="74" t="s">
        <v>462</v>
      </c>
      <c r="O267" s="49"/>
      <c r="P267" s="61"/>
      <c r="Q267" s="61"/>
      <c r="R267" s="70"/>
      <c r="S267" s="49"/>
      <c r="T267" s="49"/>
      <c r="U267" s="49"/>
    </row>
    <row r="268" spans="1:21" s="55" customFormat="1" ht="13.5" customHeight="1">
      <c r="A268" s="62" t="s">
        <v>322</v>
      </c>
      <c r="B268" s="63">
        <v>2.3854000000000002</v>
      </c>
      <c r="C268" s="64">
        <v>36132.427900000002</v>
      </c>
      <c r="D268" s="65">
        <v>23428.515100000001</v>
      </c>
      <c r="E268" s="65">
        <v>30952.111199999999</v>
      </c>
      <c r="F268" s="65">
        <v>44307.580499999996</v>
      </c>
      <c r="G268" s="65">
        <v>52523.698799999998</v>
      </c>
      <c r="H268" s="65">
        <v>37630.585700000003</v>
      </c>
      <c r="I268" s="66">
        <v>14.09</v>
      </c>
      <c r="J268" s="66">
        <v>4.7699999999999996</v>
      </c>
      <c r="K268" s="66">
        <v>12.29</v>
      </c>
      <c r="L268" s="66">
        <v>172.16839999999999</v>
      </c>
      <c r="M268" s="74" t="s">
        <v>462</v>
      </c>
      <c r="O268" s="49"/>
      <c r="P268" s="61"/>
      <c r="Q268" s="61"/>
      <c r="R268" s="70"/>
      <c r="S268" s="49"/>
      <c r="T268" s="49"/>
      <c r="U268" s="49"/>
    </row>
    <row r="269" spans="1:21" s="55" customFormat="1" ht="13.5" customHeight="1">
      <c r="A269" s="62" t="s">
        <v>323</v>
      </c>
      <c r="B269" s="63">
        <v>4.4645999999999999</v>
      </c>
      <c r="C269" s="64">
        <v>34990.7088</v>
      </c>
      <c r="D269" s="65">
        <v>23797.7801</v>
      </c>
      <c r="E269" s="65">
        <v>29515.738099999999</v>
      </c>
      <c r="F269" s="65">
        <v>40318.962500000001</v>
      </c>
      <c r="G269" s="65">
        <v>47346.698100000001</v>
      </c>
      <c r="H269" s="65">
        <v>35563.601499999997</v>
      </c>
      <c r="I269" s="66">
        <v>10.15</v>
      </c>
      <c r="J269" s="66">
        <v>5.58</v>
      </c>
      <c r="K269" s="66">
        <v>11.91</v>
      </c>
      <c r="L269" s="66">
        <v>171.83359999999999</v>
      </c>
      <c r="M269" s="74" t="s">
        <v>462</v>
      </c>
      <c r="O269" s="49"/>
      <c r="P269" s="61"/>
      <c r="Q269" s="61"/>
      <c r="R269" s="70"/>
      <c r="S269" s="49"/>
      <c r="T269" s="49"/>
      <c r="U269" s="49"/>
    </row>
    <row r="270" spans="1:21" s="55" customFormat="1" ht="13.5" customHeight="1">
      <c r="A270" s="62" t="s">
        <v>555</v>
      </c>
      <c r="B270" s="63">
        <v>3.7572999999999999</v>
      </c>
      <c r="C270" s="64">
        <v>46459.999799999998</v>
      </c>
      <c r="D270" s="65">
        <v>40878.621200000001</v>
      </c>
      <c r="E270" s="65">
        <v>43311.025900000001</v>
      </c>
      <c r="F270" s="65">
        <v>50279.078800000003</v>
      </c>
      <c r="G270" s="65">
        <v>53813.087099999997</v>
      </c>
      <c r="H270" s="65">
        <v>46960.607900000003</v>
      </c>
      <c r="I270" s="66">
        <v>10.27</v>
      </c>
      <c r="J270" s="66">
        <v>19.010000000000002</v>
      </c>
      <c r="K270" s="66">
        <v>11.78</v>
      </c>
      <c r="L270" s="66">
        <v>173.09979999999999</v>
      </c>
      <c r="M270" s="74" t="s">
        <v>468</v>
      </c>
      <c r="O270" s="49"/>
      <c r="P270" s="61"/>
      <c r="Q270" s="61"/>
      <c r="R270" s="70"/>
      <c r="S270" s="49"/>
      <c r="T270" s="49"/>
      <c r="U270" s="49"/>
    </row>
    <row r="271" spans="1:21" s="55" customFormat="1" ht="13.5" customHeight="1">
      <c r="A271" s="62" t="s">
        <v>554</v>
      </c>
      <c r="B271" s="63">
        <v>0.9879</v>
      </c>
      <c r="C271" s="64">
        <v>48188.416700000002</v>
      </c>
      <c r="D271" s="65">
        <v>42122.981299999999</v>
      </c>
      <c r="E271" s="65">
        <v>44226.614099999999</v>
      </c>
      <c r="F271" s="65">
        <v>56383.892800000001</v>
      </c>
      <c r="G271" s="65">
        <v>64752.763400000003</v>
      </c>
      <c r="H271" s="65">
        <v>51042.479399999997</v>
      </c>
      <c r="I271" s="66">
        <v>12.39</v>
      </c>
      <c r="J271" s="66">
        <v>16.739999999999998</v>
      </c>
      <c r="K271" s="66">
        <v>13.12</v>
      </c>
      <c r="L271" s="66">
        <v>182.3211</v>
      </c>
      <c r="M271" s="74" t="s">
        <v>468</v>
      </c>
      <c r="O271" s="49"/>
      <c r="P271" s="61"/>
      <c r="Q271" s="61"/>
      <c r="R271" s="70"/>
      <c r="S271" s="49"/>
      <c r="T271" s="49"/>
      <c r="U271" s="49"/>
    </row>
    <row r="272" spans="1:21" s="55" customFormat="1" ht="13.5" customHeight="1">
      <c r="A272" s="56" t="s">
        <v>324</v>
      </c>
      <c r="B272" s="57">
        <v>0.54500000000000004</v>
      </c>
      <c r="C272" s="58">
        <v>28860.893700000001</v>
      </c>
      <c r="D272" s="59">
        <v>23597.192899999998</v>
      </c>
      <c r="E272" s="59">
        <v>25542.8501</v>
      </c>
      <c r="F272" s="59">
        <v>33385.541700000002</v>
      </c>
      <c r="G272" s="59">
        <v>39435.139900000002</v>
      </c>
      <c r="H272" s="59">
        <v>30258.249500000002</v>
      </c>
      <c r="I272" s="60">
        <v>18.14</v>
      </c>
      <c r="J272" s="60">
        <v>0.83</v>
      </c>
      <c r="K272" s="60">
        <v>11.99</v>
      </c>
      <c r="L272" s="60">
        <v>174.5061</v>
      </c>
      <c r="M272" s="73" t="s">
        <v>462</v>
      </c>
      <c r="O272" s="49"/>
      <c r="P272" s="61"/>
      <c r="Q272" s="61"/>
      <c r="R272" s="70"/>
      <c r="S272" s="49"/>
      <c r="T272" s="49"/>
      <c r="U272" s="49"/>
    </row>
    <row r="273" spans="1:21" s="55" customFormat="1" ht="13.5" customHeight="1">
      <c r="A273" s="56" t="s">
        <v>325</v>
      </c>
      <c r="B273" s="57">
        <v>12.585699999999999</v>
      </c>
      <c r="C273" s="58">
        <v>25191.7261</v>
      </c>
      <c r="D273" s="59">
        <v>22416.838800000001</v>
      </c>
      <c r="E273" s="59">
        <v>23459.159299999999</v>
      </c>
      <c r="F273" s="59">
        <v>27893.080999999998</v>
      </c>
      <c r="G273" s="59">
        <v>31604.650900000001</v>
      </c>
      <c r="H273" s="59">
        <v>26236.596000000001</v>
      </c>
      <c r="I273" s="60">
        <v>12.22</v>
      </c>
      <c r="J273" s="60">
        <v>2.57</v>
      </c>
      <c r="K273" s="60">
        <v>10.63</v>
      </c>
      <c r="L273" s="60">
        <v>166.41849999999999</v>
      </c>
      <c r="M273" s="73" t="s">
        <v>468</v>
      </c>
      <c r="O273" s="49"/>
      <c r="P273" s="61"/>
      <c r="Q273" s="61"/>
      <c r="R273" s="70"/>
      <c r="S273" s="49"/>
      <c r="T273" s="49"/>
      <c r="U273" s="49"/>
    </row>
    <row r="274" spans="1:21" s="55" customFormat="1" ht="13.5" customHeight="1">
      <c r="A274" s="62" t="s">
        <v>326</v>
      </c>
      <c r="B274" s="63">
        <v>2.1987000000000001</v>
      </c>
      <c r="C274" s="64">
        <v>25183.049800000001</v>
      </c>
      <c r="D274" s="65">
        <v>22102.893599999999</v>
      </c>
      <c r="E274" s="65">
        <v>23524.089400000001</v>
      </c>
      <c r="F274" s="65">
        <v>28079.772700000001</v>
      </c>
      <c r="G274" s="65">
        <v>34137.919900000001</v>
      </c>
      <c r="H274" s="65">
        <v>26773.664100000002</v>
      </c>
      <c r="I274" s="66">
        <v>11.76</v>
      </c>
      <c r="J274" s="66">
        <v>3.57</v>
      </c>
      <c r="K274" s="66">
        <v>10.73</v>
      </c>
      <c r="L274" s="66">
        <v>165.9469</v>
      </c>
      <c r="M274" s="74" t="s">
        <v>468</v>
      </c>
      <c r="O274" s="49"/>
      <c r="P274" s="61"/>
      <c r="Q274" s="61"/>
      <c r="R274" s="70"/>
      <c r="S274" s="49"/>
      <c r="T274" s="49"/>
      <c r="U274" s="49"/>
    </row>
    <row r="275" spans="1:21" s="55" customFormat="1" ht="13.5" customHeight="1">
      <c r="A275" s="62" t="s">
        <v>553</v>
      </c>
      <c r="B275" s="63">
        <v>1.2194</v>
      </c>
      <c r="C275" s="64">
        <v>29549.065399999999</v>
      </c>
      <c r="D275" s="65">
        <v>25999.989300000001</v>
      </c>
      <c r="E275" s="65">
        <v>27353.8923</v>
      </c>
      <c r="F275" s="65">
        <v>32223.280299999999</v>
      </c>
      <c r="G275" s="65">
        <v>35706.694100000001</v>
      </c>
      <c r="H275" s="65">
        <v>30343.9974</v>
      </c>
      <c r="I275" s="66">
        <v>9.18</v>
      </c>
      <c r="J275" s="66">
        <v>8.32</v>
      </c>
      <c r="K275" s="66">
        <v>10.51</v>
      </c>
      <c r="L275" s="66">
        <v>161.9504</v>
      </c>
      <c r="M275" s="74" t="s">
        <v>468</v>
      </c>
      <c r="O275" s="49"/>
      <c r="P275" s="61"/>
      <c r="Q275" s="61"/>
      <c r="R275" s="70"/>
      <c r="S275" s="49"/>
      <c r="T275" s="49"/>
      <c r="U275" s="49"/>
    </row>
    <row r="276" spans="1:21" s="55" customFormat="1" ht="13.5" customHeight="1">
      <c r="A276" s="62" t="s">
        <v>327</v>
      </c>
      <c r="B276" s="63">
        <v>2.7107000000000001</v>
      </c>
      <c r="C276" s="64">
        <v>23436.326000000001</v>
      </c>
      <c r="D276" s="65">
        <v>21822.143899999999</v>
      </c>
      <c r="E276" s="65">
        <v>22480.260600000001</v>
      </c>
      <c r="F276" s="65">
        <v>26119.615399999999</v>
      </c>
      <c r="G276" s="65">
        <v>27709.302599999999</v>
      </c>
      <c r="H276" s="65">
        <v>24114.101699999999</v>
      </c>
      <c r="I276" s="66">
        <v>12.8</v>
      </c>
      <c r="J276" s="66">
        <v>0.51</v>
      </c>
      <c r="K276" s="66">
        <v>10.68</v>
      </c>
      <c r="L276" s="66">
        <v>164.85759999999999</v>
      </c>
      <c r="M276" s="74" t="s">
        <v>468</v>
      </c>
      <c r="O276" s="49"/>
      <c r="P276" s="61"/>
      <c r="Q276" s="61"/>
      <c r="R276" s="70"/>
      <c r="S276" s="49"/>
      <c r="T276" s="49"/>
      <c r="U276" s="49"/>
    </row>
    <row r="277" spans="1:21" s="55" customFormat="1" ht="13.5" customHeight="1">
      <c r="A277" s="62" t="s">
        <v>552</v>
      </c>
      <c r="B277" s="63">
        <v>5.7984</v>
      </c>
      <c r="C277" s="64">
        <v>24861.840499999998</v>
      </c>
      <c r="D277" s="65">
        <v>22822.385900000001</v>
      </c>
      <c r="E277" s="65">
        <v>23637.557000000001</v>
      </c>
      <c r="F277" s="65">
        <v>27357.190500000001</v>
      </c>
      <c r="G277" s="65">
        <v>30894.779600000002</v>
      </c>
      <c r="H277" s="65">
        <v>26021.266299999999</v>
      </c>
      <c r="I277" s="66">
        <v>13.17</v>
      </c>
      <c r="J277" s="66">
        <v>1.22</v>
      </c>
      <c r="K277" s="66">
        <v>10.51</v>
      </c>
      <c r="L277" s="66">
        <v>168.93299999999999</v>
      </c>
      <c r="M277" s="74" t="s">
        <v>468</v>
      </c>
      <c r="O277" s="49"/>
      <c r="P277" s="61"/>
      <c r="Q277" s="61"/>
      <c r="R277" s="70"/>
      <c r="S277" s="49"/>
      <c r="T277" s="49"/>
      <c r="U277" s="49"/>
    </row>
    <row r="278" spans="1:21" s="55" customFormat="1" ht="13.5" customHeight="1">
      <c r="A278" s="56" t="s">
        <v>328</v>
      </c>
      <c r="B278" s="57">
        <v>0.8216</v>
      </c>
      <c r="C278" s="58">
        <v>31606.057199999999</v>
      </c>
      <c r="D278" s="59">
        <v>23016.203099999999</v>
      </c>
      <c r="E278" s="59">
        <v>26254.576700000001</v>
      </c>
      <c r="F278" s="59">
        <v>36572.704899999997</v>
      </c>
      <c r="G278" s="59">
        <v>42306.3197</v>
      </c>
      <c r="H278" s="59">
        <v>32701.0452</v>
      </c>
      <c r="I278" s="60">
        <v>15.96</v>
      </c>
      <c r="J278" s="60">
        <v>0.75</v>
      </c>
      <c r="K278" s="60">
        <v>12.32</v>
      </c>
      <c r="L278" s="60">
        <v>171.0385</v>
      </c>
      <c r="M278" s="73" t="s">
        <v>462</v>
      </c>
      <c r="O278" s="49"/>
      <c r="P278" s="61"/>
      <c r="Q278" s="61"/>
      <c r="R278" s="70"/>
      <c r="S278" s="49"/>
      <c r="T278" s="49"/>
      <c r="U278" s="49"/>
    </row>
    <row r="279" spans="1:21" s="55" customFormat="1" ht="13.5" customHeight="1">
      <c r="A279" s="56" t="s">
        <v>329</v>
      </c>
      <c r="B279" s="57">
        <v>3.7671999999999999</v>
      </c>
      <c r="C279" s="58">
        <v>36181.402499999997</v>
      </c>
      <c r="D279" s="59">
        <v>24519.6319</v>
      </c>
      <c r="E279" s="59">
        <v>30048.5268</v>
      </c>
      <c r="F279" s="59">
        <v>44437.498399999997</v>
      </c>
      <c r="G279" s="59">
        <v>56681.934399999998</v>
      </c>
      <c r="H279" s="59">
        <v>39124.512300000002</v>
      </c>
      <c r="I279" s="60">
        <v>13.05</v>
      </c>
      <c r="J279" s="60">
        <v>1.2</v>
      </c>
      <c r="K279" s="60">
        <v>12.53</v>
      </c>
      <c r="L279" s="60">
        <v>172.1497</v>
      </c>
      <c r="M279" s="73" t="s">
        <v>462</v>
      </c>
      <c r="O279" s="49"/>
      <c r="P279" s="61"/>
      <c r="Q279" s="61"/>
      <c r="R279" s="70"/>
      <c r="S279" s="49"/>
      <c r="T279" s="49"/>
      <c r="U279" s="49"/>
    </row>
    <row r="280" spans="1:21" s="55" customFormat="1" ht="13.5" customHeight="1">
      <c r="A280" s="56" t="s">
        <v>551</v>
      </c>
      <c r="B280" s="57">
        <v>0.86570000000000003</v>
      </c>
      <c r="C280" s="58">
        <v>25474.423200000001</v>
      </c>
      <c r="D280" s="59">
        <v>16871.909199999998</v>
      </c>
      <c r="E280" s="59">
        <v>20551.827700000002</v>
      </c>
      <c r="F280" s="59">
        <v>30493.002400000001</v>
      </c>
      <c r="G280" s="59">
        <v>36824.489600000001</v>
      </c>
      <c r="H280" s="59">
        <v>26484.511699999999</v>
      </c>
      <c r="I280" s="60">
        <v>5.84</v>
      </c>
      <c r="J280" s="60">
        <v>11.6</v>
      </c>
      <c r="K280" s="60">
        <v>30.85</v>
      </c>
      <c r="L280" s="60">
        <v>167.03720000000001</v>
      </c>
      <c r="M280" s="73" t="s">
        <v>462</v>
      </c>
      <c r="O280" s="49"/>
      <c r="P280" s="61"/>
      <c r="Q280" s="61"/>
      <c r="R280" s="70"/>
      <c r="S280" s="49"/>
      <c r="T280" s="49"/>
      <c r="U280" s="49"/>
    </row>
    <row r="281" spans="1:21" s="55" customFormat="1" ht="13.5" customHeight="1">
      <c r="A281" s="56" t="s">
        <v>550</v>
      </c>
      <c r="B281" s="57">
        <v>3.0501</v>
      </c>
      <c r="C281" s="58">
        <v>38885.145499999999</v>
      </c>
      <c r="D281" s="59">
        <v>33881.780899999998</v>
      </c>
      <c r="E281" s="59">
        <v>36711.8724</v>
      </c>
      <c r="F281" s="59">
        <v>41536.249900000003</v>
      </c>
      <c r="G281" s="59">
        <v>45168.375099999997</v>
      </c>
      <c r="H281" s="59">
        <v>39428.802300000003</v>
      </c>
      <c r="I281" s="60">
        <v>10.24</v>
      </c>
      <c r="J281" s="60">
        <v>21.4</v>
      </c>
      <c r="K281" s="60">
        <v>15.49</v>
      </c>
      <c r="L281" s="60">
        <v>167.55279999999999</v>
      </c>
      <c r="M281" s="73" t="s">
        <v>468</v>
      </c>
      <c r="O281" s="49"/>
      <c r="P281" s="61"/>
      <c r="Q281" s="61"/>
      <c r="R281" s="70"/>
      <c r="S281" s="49"/>
      <c r="T281" s="49"/>
      <c r="U281" s="49"/>
    </row>
    <row r="282" spans="1:21" s="55" customFormat="1" ht="13.5" customHeight="1">
      <c r="A282" s="56" t="s">
        <v>333</v>
      </c>
      <c r="B282" s="57">
        <v>26.220099999999999</v>
      </c>
      <c r="C282" s="58">
        <v>19341.349999999999</v>
      </c>
      <c r="D282" s="59">
        <v>15582.761399999999</v>
      </c>
      <c r="E282" s="59">
        <v>16777.25</v>
      </c>
      <c r="F282" s="59">
        <v>25227.6522</v>
      </c>
      <c r="G282" s="59">
        <v>31264.0861</v>
      </c>
      <c r="H282" s="59">
        <v>21741.819500000001</v>
      </c>
      <c r="I282" s="60">
        <v>6.44</v>
      </c>
      <c r="J282" s="60">
        <v>3.83</v>
      </c>
      <c r="K282" s="60">
        <v>19.12</v>
      </c>
      <c r="L282" s="60">
        <v>173.99369999999999</v>
      </c>
      <c r="M282" s="73" t="s">
        <v>462</v>
      </c>
      <c r="O282" s="49"/>
      <c r="P282" s="61"/>
      <c r="Q282" s="61"/>
      <c r="R282" s="70"/>
      <c r="S282" s="49"/>
      <c r="T282" s="49"/>
      <c r="U282" s="49"/>
    </row>
    <row r="283" spans="1:21" s="55" customFormat="1" ht="13.5" customHeight="1">
      <c r="A283" s="62" t="s">
        <v>334</v>
      </c>
      <c r="B283" s="63">
        <v>20.088999999999999</v>
      </c>
      <c r="C283" s="64">
        <v>19993.806400000001</v>
      </c>
      <c r="D283" s="65">
        <v>15704.0069</v>
      </c>
      <c r="E283" s="65">
        <v>16877.362000000001</v>
      </c>
      <c r="F283" s="65">
        <v>26381.802</v>
      </c>
      <c r="G283" s="65">
        <v>32325.441299999999</v>
      </c>
      <c r="H283" s="65">
        <v>22400.577099999999</v>
      </c>
      <c r="I283" s="66">
        <v>6.51</v>
      </c>
      <c r="J283" s="66">
        <v>3.97</v>
      </c>
      <c r="K283" s="66">
        <v>19.8</v>
      </c>
      <c r="L283" s="66">
        <v>173.89189999999999</v>
      </c>
      <c r="M283" s="74" t="s">
        <v>462</v>
      </c>
      <c r="O283" s="49"/>
      <c r="P283" s="61"/>
      <c r="Q283" s="61"/>
      <c r="R283" s="70"/>
      <c r="S283" s="49"/>
      <c r="T283" s="49"/>
      <c r="U283" s="49"/>
    </row>
    <row r="284" spans="1:21" s="55" customFormat="1" ht="13.5" customHeight="1">
      <c r="A284" s="62" t="s">
        <v>335</v>
      </c>
      <c r="B284" s="63">
        <v>5.6881000000000004</v>
      </c>
      <c r="C284" s="64">
        <v>17098.0085</v>
      </c>
      <c r="D284" s="65">
        <v>14988.483899999999</v>
      </c>
      <c r="E284" s="65">
        <v>16249.1994</v>
      </c>
      <c r="F284" s="65">
        <v>22078.463100000001</v>
      </c>
      <c r="G284" s="65">
        <v>25695.3138</v>
      </c>
      <c r="H284" s="65">
        <v>19327.091</v>
      </c>
      <c r="I284" s="66">
        <v>5.95</v>
      </c>
      <c r="J284" s="66">
        <v>3.21</v>
      </c>
      <c r="K284" s="66">
        <v>16.43</v>
      </c>
      <c r="L284" s="66">
        <v>174.58340000000001</v>
      </c>
      <c r="M284" s="74" t="s">
        <v>464</v>
      </c>
      <c r="O284" s="49"/>
      <c r="P284" s="61"/>
      <c r="Q284" s="61"/>
      <c r="R284" s="70"/>
      <c r="S284" s="49"/>
      <c r="T284" s="49"/>
      <c r="U284" s="49"/>
    </row>
    <row r="285" spans="1:21" s="55" customFormat="1" ht="13.5" customHeight="1">
      <c r="A285" s="56" t="s">
        <v>336</v>
      </c>
      <c r="B285" s="57">
        <v>24.5626</v>
      </c>
      <c r="C285" s="58">
        <v>17952.379300000001</v>
      </c>
      <c r="D285" s="59">
        <v>14633.451999999999</v>
      </c>
      <c r="E285" s="59">
        <v>16110.8611</v>
      </c>
      <c r="F285" s="59">
        <v>20739.9123</v>
      </c>
      <c r="G285" s="59">
        <v>25151.853500000001</v>
      </c>
      <c r="H285" s="59">
        <v>19183.326000000001</v>
      </c>
      <c r="I285" s="60">
        <v>4.04</v>
      </c>
      <c r="J285" s="60">
        <v>2.11</v>
      </c>
      <c r="K285" s="60">
        <v>19.149999999999999</v>
      </c>
      <c r="L285" s="60">
        <v>172.26070000000001</v>
      </c>
      <c r="M285" s="73" t="s">
        <v>462</v>
      </c>
      <c r="O285" s="49"/>
      <c r="P285" s="61"/>
      <c r="Q285" s="61"/>
      <c r="R285" s="70"/>
      <c r="S285" s="49"/>
      <c r="T285" s="49"/>
      <c r="U285" s="49"/>
    </row>
    <row r="286" spans="1:21" s="55" customFormat="1" ht="13.5" customHeight="1">
      <c r="A286" s="56" t="s">
        <v>549</v>
      </c>
      <c r="B286" s="57">
        <v>2.4304000000000001</v>
      </c>
      <c r="C286" s="58">
        <v>19201.551100000001</v>
      </c>
      <c r="D286" s="59">
        <v>15637.644</v>
      </c>
      <c r="E286" s="59">
        <v>16205.1392</v>
      </c>
      <c r="F286" s="59">
        <v>24360.1119</v>
      </c>
      <c r="G286" s="59">
        <v>29675.850299999998</v>
      </c>
      <c r="H286" s="59">
        <v>22283.297399999999</v>
      </c>
      <c r="I286" s="60">
        <v>5.31</v>
      </c>
      <c r="J286" s="60">
        <v>3.3</v>
      </c>
      <c r="K286" s="60">
        <v>19.239999999999998</v>
      </c>
      <c r="L286" s="60">
        <v>168.4128</v>
      </c>
      <c r="M286" s="73" t="s">
        <v>464</v>
      </c>
      <c r="O286" s="49"/>
      <c r="P286" s="61"/>
      <c r="Q286" s="61"/>
      <c r="R286" s="70"/>
      <c r="S286" s="49"/>
      <c r="T286" s="49"/>
      <c r="U286" s="49"/>
    </row>
    <row r="287" spans="1:21" s="55" customFormat="1" ht="13.5" customHeight="1">
      <c r="A287" s="56" t="s">
        <v>337</v>
      </c>
      <c r="B287" s="57">
        <v>1.9379999999999999</v>
      </c>
      <c r="C287" s="58">
        <v>19552.0308</v>
      </c>
      <c r="D287" s="59">
        <v>14600</v>
      </c>
      <c r="E287" s="59">
        <v>14782.1234</v>
      </c>
      <c r="F287" s="59">
        <v>25127.007799999999</v>
      </c>
      <c r="G287" s="59">
        <v>33891.271699999998</v>
      </c>
      <c r="H287" s="59">
        <v>21360.363799999999</v>
      </c>
      <c r="I287" s="60">
        <v>8.2200000000000006</v>
      </c>
      <c r="J287" s="60">
        <v>1.54</v>
      </c>
      <c r="K287" s="60">
        <v>18.55</v>
      </c>
      <c r="L287" s="60">
        <v>176.2595</v>
      </c>
      <c r="M287" s="73" t="s">
        <v>493</v>
      </c>
      <c r="O287" s="49"/>
      <c r="P287" s="61"/>
      <c r="Q287" s="61"/>
      <c r="R287" s="70"/>
      <c r="S287" s="49"/>
      <c r="T287" s="49"/>
      <c r="U287" s="49"/>
    </row>
    <row r="288" spans="1:21" s="55" customFormat="1" ht="13.5" customHeight="1">
      <c r="A288" s="56" t="s">
        <v>338</v>
      </c>
      <c r="B288" s="57">
        <v>13.896000000000001</v>
      </c>
      <c r="C288" s="58">
        <v>25338.269100000001</v>
      </c>
      <c r="D288" s="59">
        <v>15544.5664</v>
      </c>
      <c r="E288" s="59">
        <v>19378.073199999999</v>
      </c>
      <c r="F288" s="59">
        <v>34343.252099999998</v>
      </c>
      <c r="G288" s="59">
        <v>46892.628799999999</v>
      </c>
      <c r="H288" s="59">
        <v>29199.174900000002</v>
      </c>
      <c r="I288" s="60">
        <v>9.5500000000000007</v>
      </c>
      <c r="J288" s="60">
        <v>1.85</v>
      </c>
      <c r="K288" s="60">
        <v>17.5</v>
      </c>
      <c r="L288" s="60">
        <v>174.614</v>
      </c>
      <c r="M288" s="73" t="s">
        <v>462</v>
      </c>
      <c r="O288" s="49"/>
      <c r="P288" s="61"/>
      <c r="Q288" s="61"/>
      <c r="R288" s="70"/>
      <c r="S288" s="49"/>
      <c r="T288" s="49"/>
      <c r="U288" s="49"/>
    </row>
    <row r="289" spans="1:21" s="55" customFormat="1" ht="13.5" customHeight="1">
      <c r="A289" s="62" t="s">
        <v>340</v>
      </c>
      <c r="B289" s="63">
        <v>9.0053000000000001</v>
      </c>
      <c r="C289" s="64">
        <v>23528.0304</v>
      </c>
      <c r="D289" s="65">
        <v>15290.2988</v>
      </c>
      <c r="E289" s="65">
        <v>17782.483499999998</v>
      </c>
      <c r="F289" s="65">
        <v>31967.952300000001</v>
      </c>
      <c r="G289" s="65">
        <v>42457.592400000001</v>
      </c>
      <c r="H289" s="65">
        <v>27291.647099999998</v>
      </c>
      <c r="I289" s="66">
        <v>7.11</v>
      </c>
      <c r="J289" s="66">
        <v>1.75</v>
      </c>
      <c r="K289" s="66">
        <v>21.04</v>
      </c>
      <c r="L289" s="66">
        <v>174.8202</v>
      </c>
      <c r="M289" s="74" t="s">
        <v>464</v>
      </c>
      <c r="O289" s="49"/>
      <c r="P289" s="61"/>
      <c r="Q289" s="61"/>
      <c r="R289" s="70"/>
      <c r="S289" s="49"/>
      <c r="T289" s="49"/>
      <c r="U289" s="49"/>
    </row>
    <row r="290" spans="1:21" s="55" customFormat="1" ht="13.5" customHeight="1">
      <c r="A290" s="56" t="s">
        <v>341</v>
      </c>
      <c r="B290" s="57">
        <v>6.2647000000000004</v>
      </c>
      <c r="C290" s="58">
        <v>25006.470099999999</v>
      </c>
      <c r="D290" s="59">
        <v>14733.493200000001</v>
      </c>
      <c r="E290" s="59">
        <v>17048.6698</v>
      </c>
      <c r="F290" s="59">
        <v>32785.712599999999</v>
      </c>
      <c r="G290" s="59">
        <v>39705.569799999997</v>
      </c>
      <c r="H290" s="59">
        <v>26703.199799999999</v>
      </c>
      <c r="I290" s="60">
        <v>11.28</v>
      </c>
      <c r="J290" s="60">
        <v>1.34</v>
      </c>
      <c r="K290" s="60">
        <v>11.19</v>
      </c>
      <c r="L290" s="60">
        <v>172.90100000000001</v>
      </c>
      <c r="M290" s="73" t="s">
        <v>464</v>
      </c>
      <c r="O290" s="49"/>
      <c r="P290" s="61"/>
      <c r="Q290" s="61"/>
      <c r="R290" s="70"/>
      <c r="S290" s="49"/>
      <c r="T290" s="49"/>
      <c r="U290" s="49"/>
    </row>
    <row r="291" spans="1:21" s="55" customFormat="1" ht="13.5" customHeight="1">
      <c r="A291" s="56" t="s">
        <v>342</v>
      </c>
      <c r="B291" s="57">
        <v>0.2903</v>
      </c>
      <c r="C291" s="58">
        <v>29105.9385</v>
      </c>
      <c r="D291" s="59">
        <v>22425.214199999999</v>
      </c>
      <c r="E291" s="59">
        <v>24528.6158</v>
      </c>
      <c r="F291" s="59">
        <v>32433.403900000001</v>
      </c>
      <c r="G291" s="59">
        <v>35669.481699999997</v>
      </c>
      <c r="H291" s="59">
        <v>28724.7156</v>
      </c>
      <c r="I291" s="60">
        <v>17.149999999999999</v>
      </c>
      <c r="J291" s="60">
        <v>6.27</v>
      </c>
      <c r="K291" s="60">
        <v>11.55</v>
      </c>
      <c r="L291" s="60">
        <v>180.23500000000001</v>
      </c>
      <c r="M291" s="73" t="s">
        <v>462</v>
      </c>
      <c r="O291" s="49"/>
      <c r="P291" s="61"/>
      <c r="Q291" s="61"/>
      <c r="R291" s="70"/>
      <c r="S291" s="49"/>
      <c r="T291" s="49"/>
      <c r="U291" s="49"/>
    </row>
    <row r="292" spans="1:21" s="55" customFormat="1" ht="13.5" customHeight="1">
      <c r="A292" s="56" t="s">
        <v>674</v>
      </c>
      <c r="B292" s="57">
        <v>1.5901000000000001</v>
      </c>
      <c r="C292" s="58">
        <v>19773.095300000001</v>
      </c>
      <c r="D292" s="59">
        <v>15593.2012</v>
      </c>
      <c r="E292" s="59">
        <v>17287.959900000002</v>
      </c>
      <c r="F292" s="59">
        <v>25428.425800000001</v>
      </c>
      <c r="G292" s="59">
        <v>30957.490099999999</v>
      </c>
      <c r="H292" s="59">
        <v>22284.508399999999</v>
      </c>
      <c r="I292" s="60">
        <v>7.96</v>
      </c>
      <c r="J292" s="60">
        <v>2.06</v>
      </c>
      <c r="K292" s="60">
        <v>14.53</v>
      </c>
      <c r="L292" s="60">
        <v>173.79830000000001</v>
      </c>
      <c r="M292" s="73" t="s">
        <v>464</v>
      </c>
      <c r="O292" s="49"/>
      <c r="P292" s="61"/>
      <c r="Q292" s="61"/>
      <c r="R292" s="70"/>
      <c r="S292" s="49"/>
      <c r="T292" s="49"/>
      <c r="U292" s="49"/>
    </row>
    <row r="293" spans="1:21" s="55" customFormat="1" ht="13.5" customHeight="1">
      <c r="A293" s="56" t="s">
        <v>548</v>
      </c>
      <c r="B293" s="57">
        <v>20.315799999999999</v>
      </c>
      <c r="C293" s="58">
        <v>32043.707999999999</v>
      </c>
      <c r="D293" s="59">
        <v>22113.529299999998</v>
      </c>
      <c r="E293" s="59">
        <v>25743.0334</v>
      </c>
      <c r="F293" s="59">
        <v>42264.838400000001</v>
      </c>
      <c r="G293" s="59">
        <v>54211.477299999999</v>
      </c>
      <c r="H293" s="59">
        <v>35818.149700000002</v>
      </c>
      <c r="I293" s="60">
        <v>14.7</v>
      </c>
      <c r="J293" s="60">
        <v>3.42</v>
      </c>
      <c r="K293" s="60">
        <v>13.76</v>
      </c>
      <c r="L293" s="60">
        <v>175.68799999999999</v>
      </c>
      <c r="M293" s="73" t="s">
        <v>462</v>
      </c>
      <c r="O293" s="49"/>
      <c r="P293" s="61"/>
      <c r="Q293" s="61"/>
      <c r="R293" s="70"/>
      <c r="S293" s="49"/>
      <c r="T293" s="49"/>
      <c r="U293" s="49"/>
    </row>
    <row r="294" spans="1:21" s="55" customFormat="1" ht="13.5" customHeight="1">
      <c r="A294" s="56" t="s">
        <v>343</v>
      </c>
      <c r="B294" s="57">
        <v>128.0059</v>
      </c>
      <c r="C294" s="58">
        <v>23691.6518</v>
      </c>
      <c r="D294" s="59">
        <v>16760.2268</v>
      </c>
      <c r="E294" s="59">
        <v>19319.939900000001</v>
      </c>
      <c r="F294" s="59">
        <v>28531.1103</v>
      </c>
      <c r="G294" s="59">
        <v>34834.2883</v>
      </c>
      <c r="H294" s="59">
        <v>24880.024600000001</v>
      </c>
      <c r="I294" s="60">
        <v>10.68</v>
      </c>
      <c r="J294" s="60">
        <v>3.83</v>
      </c>
      <c r="K294" s="60">
        <v>13.65</v>
      </c>
      <c r="L294" s="60">
        <v>173.77590000000001</v>
      </c>
      <c r="M294" s="73" t="s">
        <v>462</v>
      </c>
      <c r="O294" s="49"/>
      <c r="P294" s="61"/>
      <c r="Q294" s="61"/>
      <c r="R294" s="70"/>
      <c r="S294" s="49"/>
      <c r="T294" s="49"/>
      <c r="U294" s="49"/>
    </row>
    <row r="295" spans="1:21" s="55" customFormat="1" ht="13.5" customHeight="1">
      <c r="A295" s="62" t="s">
        <v>344</v>
      </c>
      <c r="B295" s="63">
        <v>19.480799999999999</v>
      </c>
      <c r="C295" s="64">
        <v>25184.0586</v>
      </c>
      <c r="D295" s="65">
        <v>18533.713599999999</v>
      </c>
      <c r="E295" s="65">
        <v>21674.818200000002</v>
      </c>
      <c r="F295" s="65">
        <v>28614.808000000001</v>
      </c>
      <c r="G295" s="65">
        <v>31468.5893</v>
      </c>
      <c r="H295" s="65">
        <v>25375.366399999999</v>
      </c>
      <c r="I295" s="66">
        <v>6.21</v>
      </c>
      <c r="J295" s="66">
        <v>5.89</v>
      </c>
      <c r="K295" s="66">
        <v>12.76</v>
      </c>
      <c r="L295" s="66">
        <v>170.50370000000001</v>
      </c>
      <c r="M295" s="74" t="s">
        <v>462</v>
      </c>
      <c r="O295" s="49"/>
      <c r="P295" s="61"/>
      <c r="Q295" s="61"/>
      <c r="R295" s="70"/>
      <c r="S295" s="49"/>
      <c r="T295" s="49"/>
      <c r="U295" s="49"/>
    </row>
    <row r="296" spans="1:21" s="55" customFormat="1" ht="13.5" customHeight="1">
      <c r="A296" s="62" t="s">
        <v>345</v>
      </c>
      <c r="B296" s="63">
        <v>43.681699999999999</v>
      </c>
      <c r="C296" s="64">
        <v>23022.188300000002</v>
      </c>
      <c r="D296" s="65">
        <v>16787.221000000001</v>
      </c>
      <c r="E296" s="65">
        <v>19015.196499999998</v>
      </c>
      <c r="F296" s="65">
        <v>27822.477599999998</v>
      </c>
      <c r="G296" s="65">
        <v>34960.818800000001</v>
      </c>
      <c r="H296" s="65">
        <v>24351.222099999999</v>
      </c>
      <c r="I296" s="66">
        <v>6.23</v>
      </c>
      <c r="J296" s="66">
        <v>4.46</v>
      </c>
      <c r="K296" s="66">
        <v>11.15</v>
      </c>
      <c r="L296" s="66">
        <v>175.1951</v>
      </c>
      <c r="M296" s="74" t="s">
        <v>462</v>
      </c>
      <c r="O296" s="49"/>
      <c r="P296" s="61"/>
      <c r="Q296" s="61"/>
      <c r="R296" s="70"/>
      <c r="S296" s="49"/>
      <c r="T296" s="49"/>
      <c r="U296" s="49"/>
    </row>
    <row r="297" spans="1:21" s="55" customFormat="1" ht="13.5" customHeight="1">
      <c r="A297" s="62" t="s">
        <v>547</v>
      </c>
      <c r="B297" s="63">
        <v>5.0880000000000001</v>
      </c>
      <c r="C297" s="64">
        <v>26779.9015</v>
      </c>
      <c r="D297" s="65">
        <v>16541.452700000002</v>
      </c>
      <c r="E297" s="65">
        <v>19896.941599999998</v>
      </c>
      <c r="F297" s="65">
        <v>31633.2785</v>
      </c>
      <c r="G297" s="65">
        <v>38651.356500000002</v>
      </c>
      <c r="H297" s="65">
        <v>27112.970799999999</v>
      </c>
      <c r="I297" s="66">
        <v>15.18</v>
      </c>
      <c r="J297" s="66">
        <v>3.27</v>
      </c>
      <c r="K297" s="66">
        <v>17.53</v>
      </c>
      <c r="L297" s="66">
        <v>173.44919999999999</v>
      </c>
      <c r="M297" s="74" t="s">
        <v>464</v>
      </c>
      <c r="O297" s="49"/>
      <c r="P297" s="61"/>
      <c r="Q297" s="61"/>
      <c r="R297" s="70"/>
      <c r="S297" s="49"/>
      <c r="T297" s="49"/>
      <c r="U297" s="49"/>
    </row>
    <row r="298" spans="1:21" s="55" customFormat="1" ht="13.5" customHeight="1">
      <c r="A298" s="62" t="s">
        <v>546</v>
      </c>
      <c r="B298" s="63">
        <v>6.3034999999999997</v>
      </c>
      <c r="C298" s="64">
        <v>23443.439299999998</v>
      </c>
      <c r="D298" s="65">
        <v>16581.4166</v>
      </c>
      <c r="E298" s="65">
        <v>19306.115699999998</v>
      </c>
      <c r="F298" s="65">
        <v>29389.591400000001</v>
      </c>
      <c r="G298" s="65">
        <v>34123.741999999998</v>
      </c>
      <c r="H298" s="65">
        <v>24378.312999999998</v>
      </c>
      <c r="I298" s="66">
        <v>9.4600000000000009</v>
      </c>
      <c r="J298" s="66">
        <v>6.02</v>
      </c>
      <c r="K298" s="66">
        <v>11.79</v>
      </c>
      <c r="L298" s="66">
        <v>173.42760000000001</v>
      </c>
      <c r="M298" s="74" t="s">
        <v>462</v>
      </c>
      <c r="O298" s="49"/>
      <c r="P298" s="61"/>
      <c r="Q298" s="61"/>
      <c r="R298" s="70"/>
      <c r="S298" s="49"/>
      <c r="T298" s="49"/>
      <c r="U298" s="49"/>
    </row>
    <row r="299" spans="1:21" s="55" customFormat="1" ht="13.5" customHeight="1">
      <c r="A299" s="62" t="s">
        <v>545</v>
      </c>
      <c r="B299" s="63">
        <v>12.088200000000001</v>
      </c>
      <c r="C299" s="64">
        <v>23792.857</v>
      </c>
      <c r="D299" s="65">
        <v>17307.659899999999</v>
      </c>
      <c r="E299" s="65">
        <v>19616.1283</v>
      </c>
      <c r="F299" s="65">
        <v>27200.535</v>
      </c>
      <c r="G299" s="65">
        <v>30721.017800000001</v>
      </c>
      <c r="H299" s="65">
        <v>24346.3024</v>
      </c>
      <c r="I299" s="66">
        <v>6.82</v>
      </c>
      <c r="J299" s="66">
        <v>3.44</v>
      </c>
      <c r="K299" s="66">
        <v>23.85</v>
      </c>
      <c r="L299" s="66">
        <v>173.64490000000001</v>
      </c>
      <c r="M299" s="74" t="s">
        <v>462</v>
      </c>
      <c r="O299" s="49"/>
      <c r="P299" s="61"/>
      <c r="Q299" s="61"/>
      <c r="R299" s="70"/>
      <c r="S299" s="49"/>
      <c r="T299" s="49"/>
      <c r="U299" s="49"/>
    </row>
    <row r="300" spans="1:21" s="55" customFormat="1" ht="13.5" customHeight="1">
      <c r="A300" s="62" t="s">
        <v>544</v>
      </c>
      <c r="B300" s="63">
        <v>9.6503999999999994</v>
      </c>
      <c r="C300" s="64">
        <v>26868.5311</v>
      </c>
      <c r="D300" s="65">
        <v>18526.7719</v>
      </c>
      <c r="E300" s="65">
        <v>21769.8514</v>
      </c>
      <c r="F300" s="65">
        <v>34464.906600000002</v>
      </c>
      <c r="G300" s="65">
        <v>41323.033499999998</v>
      </c>
      <c r="H300" s="65">
        <v>28966.404699999999</v>
      </c>
      <c r="I300" s="66">
        <v>23.91</v>
      </c>
      <c r="J300" s="66">
        <v>2.2400000000000002</v>
      </c>
      <c r="K300" s="66">
        <v>16.29</v>
      </c>
      <c r="L300" s="66">
        <v>173.43960000000001</v>
      </c>
      <c r="M300" s="74" t="s">
        <v>462</v>
      </c>
      <c r="O300" s="49"/>
      <c r="P300" s="61"/>
      <c r="Q300" s="61"/>
      <c r="R300" s="70"/>
      <c r="S300" s="49"/>
      <c r="T300" s="49"/>
      <c r="U300" s="49"/>
    </row>
    <row r="301" spans="1:21" s="55" customFormat="1" ht="13.5" customHeight="1">
      <c r="A301" s="62" t="s">
        <v>543</v>
      </c>
      <c r="B301" s="63">
        <v>3.8641000000000001</v>
      </c>
      <c r="C301" s="64">
        <v>27456.559799999999</v>
      </c>
      <c r="D301" s="65">
        <v>18132.843799999999</v>
      </c>
      <c r="E301" s="65">
        <v>23206.522700000001</v>
      </c>
      <c r="F301" s="65">
        <v>32056.6384</v>
      </c>
      <c r="G301" s="65">
        <v>36104.639499999997</v>
      </c>
      <c r="H301" s="65">
        <v>28079.159100000001</v>
      </c>
      <c r="I301" s="66">
        <v>24.02</v>
      </c>
      <c r="J301" s="66">
        <v>0.85</v>
      </c>
      <c r="K301" s="66">
        <v>12.5</v>
      </c>
      <c r="L301" s="66">
        <v>176.17949999999999</v>
      </c>
      <c r="M301" s="74" t="s">
        <v>464</v>
      </c>
      <c r="O301" s="49"/>
      <c r="P301" s="61"/>
      <c r="Q301" s="61"/>
      <c r="R301" s="70"/>
      <c r="S301" s="49"/>
      <c r="T301" s="49"/>
      <c r="U301" s="49"/>
    </row>
    <row r="302" spans="1:21" s="55" customFormat="1" ht="13.5" customHeight="1">
      <c r="A302" s="62" t="s">
        <v>675</v>
      </c>
      <c r="B302" s="63">
        <v>3.0867</v>
      </c>
      <c r="C302" s="64">
        <v>22389.9447</v>
      </c>
      <c r="D302" s="65">
        <v>14590.4979</v>
      </c>
      <c r="E302" s="65">
        <v>17766</v>
      </c>
      <c r="F302" s="65">
        <v>27079.543900000001</v>
      </c>
      <c r="G302" s="65">
        <v>32216.7019</v>
      </c>
      <c r="H302" s="65">
        <v>22886.7379</v>
      </c>
      <c r="I302" s="66">
        <v>7.52</v>
      </c>
      <c r="J302" s="66">
        <v>2.5</v>
      </c>
      <c r="K302" s="66">
        <v>18.57</v>
      </c>
      <c r="L302" s="66">
        <v>172.43510000000001</v>
      </c>
      <c r="M302" s="74" t="s">
        <v>464</v>
      </c>
      <c r="O302" s="49"/>
      <c r="P302" s="61"/>
      <c r="Q302" s="61"/>
      <c r="R302" s="70"/>
      <c r="S302" s="49"/>
      <c r="T302" s="49"/>
      <c r="U302" s="49"/>
    </row>
    <row r="303" spans="1:21" s="55" customFormat="1" ht="13.5" customHeight="1">
      <c r="A303" s="56" t="s">
        <v>346</v>
      </c>
      <c r="B303" s="57">
        <v>14.0505</v>
      </c>
      <c r="C303" s="58">
        <v>25520.427500000002</v>
      </c>
      <c r="D303" s="59">
        <v>19148.385999999999</v>
      </c>
      <c r="E303" s="59">
        <v>22531.477900000002</v>
      </c>
      <c r="F303" s="59">
        <v>29636.709800000001</v>
      </c>
      <c r="G303" s="59">
        <v>33515.167000000001</v>
      </c>
      <c r="H303" s="59">
        <v>26219.558300000001</v>
      </c>
      <c r="I303" s="60">
        <v>9.32</v>
      </c>
      <c r="J303" s="60">
        <v>5.71</v>
      </c>
      <c r="K303" s="60">
        <v>15.7</v>
      </c>
      <c r="L303" s="60">
        <v>173.197</v>
      </c>
      <c r="M303" s="73" t="s">
        <v>462</v>
      </c>
      <c r="O303" s="49"/>
      <c r="P303" s="61"/>
      <c r="Q303" s="61"/>
      <c r="R303" s="70"/>
      <c r="S303" s="49"/>
      <c r="T303" s="49"/>
      <c r="U303" s="49"/>
    </row>
    <row r="304" spans="1:21" s="55" customFormat="1" ht="13.5" customHeight="1">
      <c r="A304" s="62" t="s">
        <v>542</v>
      </c>
      <c r="B304" s="63">
        <v>8.4636999999999993</v>
      </c>
      <c r="C304" s="64">
        <v>24036.9238</v>
      </c>
      <c r="D304" s="65">
        <v>18597.333299999998</v>
      </c>
      <c r="E304" s="65">
        <v>21531.039000000001</v>
      </c>
      <c r="F304" s="65">
        <v>27488.819299999999</v>
      </c>
      <c r="G304" s="65">
        <v>32151.574100000002</v>
      </c>
      <c r="H304" s="65">
        <v>24732.948100000001</v>
      </c>
      <c r="I304" s="66">
        <v>9.24</v>
      </c>
      <c r="J304" s="66">
        <v>4.2300000000000004</v>
      </c>
      <c r="K304" s="66">
        <v>13.71</v>
      </c>
      <c r="L304" s="66">
        <v>174.3443</v>
      </c>
      <c r="M304" s="74" t="s">
        <v>462</v>
      </c>
      <c r="O304" s="49"/>
      <c r="P304" s="61"/>
      <c r="Q304" s="61"/>
      <c r="R304" s="70"/>
      <c r="S304" s="49"/>
      <c r="T304" s="49"/>
      <c r="U304" s="49"/>
    </row>
    <row r="305" spans="1:21" s="55" customFormat="1" ht="13.5" customHeight="1">
      <c r="A305" s="56" t="s">
        <v>625</v>
      </c>
      <c r="B305" s="57">
        <v>0.1237</v>
      </c>
      <c r="C305" s="58">
        <v>31475.005499999999</v>
      </c>
      <c r="D305" s="59">
        <v>25504.451499999999</v>
      </c>
      <c r="E305" s="59">
        <v>28320.914499999999</v>
      </c>
      <c r="F305" s="59">
        <v>37825.105000000003</v>
      </c>
      <c r="G305" s="59">
        <v>42925.278299999998</v>
      </c>
      <c r="H305" s="59">
        <v>33376.401299999998</v>
      </c>
      <c r="I305" s="60">
        <v>37.04</v>
      </c>
      <c r="J305" s="60">
        <v>0.22</v>
      </c>
      <c r="K305" s="60">
        <v>16.48</v>
      </c>
      <c r="L305" s="60">
        <v>174.71680000000001</v>
      </c>
      <c r="M305" s="73" t="s">
        <v>468</v>
      </c>
      <c r="O305" s="49"/>
      <c r="P305" s="61"/>
      <c r="Q305" s="61"/>
      <c r="R305" s="70"/>
      <c r="S305" s="49"/>
      <c r="T305" s="49"/>
      <c r="U305" s="49"/>
    </row>
    <row r="306" spans="1:21" s="55" customFormat="1" ht="13.5" customHeight="1">
      <c r="A306" s="56" t="s">
        <v>626</v>
      </c>
      <c r="B306" s="57">
        <v>1.1464000000000001</v>
      </c>
      <c r="C306" s="58">
        <v>32094.885200000001</v>
      </c>
      <c r="D306" s="59">
        <v>22580.044099999999</v>
      </c>
      <c r="E306" s="59">
        <v>26436.402999999998</v>
      </c>
      <c r="F306" s="59">
        <v>39583.975700000003</v>
      </c>
      <c r="G306" s="59">
        <v>49238.1175</v>
      </c>
      <c r="H306" s="59">
        <v>33927.089999999997</v>
      </c>
      <c r="I306" s="60">
        <v>22.47</v>
      </c>
      <c r="J306" s="60">
        <v>2</v>
      </c>
      <c r="K306" s="60">
        <v>11.95</v>
      </c>
      <c r="L306" s="60">
        <v>171.64580000000001</v>
      </c>
      <c r="M306" s="73" t="s">
        <v>464</v>
      </c>
      <c r="O306" s="49"/>
      <c r="P306" s="61"/>
      <c r="Q306" s="61"/>
      <c r="R306" s="70"/>
      <c r="S306" s="49"/>
      <c r="T306" s="49"/>
      <c r="U306" s="49"/>
    </row>
    <row r="307" spans="1:21" s="55" customFormat="1" ht="13.5" customHeight="1">
      <c r="A307" s="56" t="s">
        <v>541</v>
      </c>
      <c r="B307" s="57">
        <v>11.014200000000001</v>
      </c>
      <c r="C307" s="58">
        <v>22496.270400000001</v>
      </c>
      <c r="D307" s="59">
        <v>18438.663499999999</v>
      </c>
      <c r="E307" s="59">
        <v>20440.482</v>
      </c>
      <c r="F307" s="59">
        <v>25723.880499999999</v>
      </c>
      <c r="G307" s="59">
        <v>29347.739799999999</v>
      </c>
      <c r="H307" s="59">
        <v>23358.957699999999</v>
      </c>
      <c r="I307" s="60">
        <v>14.85</v>
      </c>
      <c r="J307" s="60">
        <v>5.8</v>
      </c>
      <c r="K307" s="60">
        <v>7.95</v>
      </c>
      <c r="L307" s="60">
        <v>176.89510000000001</v>
      </c>
      <c r="M307" s="73" t="s">
        <v>462</v>
      </c>
      <c r="O307" s="49"/>
      <c r="P307" s="61"/>
      <c r="Q307" s="61"/>
      <c r="R307" s="70"/>
      <c r="S307" s="49"/>
      <c r="T307" s="49"/>
      <c r="U307" s="49"/>
    </row>
    <row r="308" spans="1:21" s="55" customFormat="1" ht="13.5" customHeight="1">
      <c r="A308" s="56" t="s">
        <v>540</v>
      </c>
      <c r="B308" s="57">
        <v>2.2467000000000001</v>
      </c>
      <c r="C308" s="58">
        <v>24781.459599999998</v>
      </c>
      <c r="D308" s="59">
        <v>17901.4166</v>
      </c>
      <c r="E308" s="59">
        <v>21761.387500000001</v>
      </c>
      <c r="F308" s="59">
        <v>29046.3554</v>
      </c>
      <c r="G308" s="59">
        <v>34044.879200000003</v>
      </c>
      <c r="H308" s="59">
        <v>25746.1456</v>
      </c>
      <c r="I308" s="60">
        <v>3.15</v>
      </c>
      <c r="J308" s="60">
        <v>4</v>
      </c>
      <c r="K308" s="60">
        <v>16.14</v>
      </c>
      <c r="L308" s="60">
        <v>174.1302</v>
      </c>
      <c r="M308" s="73" t="s">
        <v>468</v>
      </c>
      <c r="O308" s="49"/>
      <c r="P308" s="61"/>
      <c r="Q308" s="61"/>
      <c r="R308" s="70"/>
      <c r="S308" s="49"/>
      <c r="T308" s="49"/>
      <c r="U308" s="49"/>
    </row>
    <row r="309" spans="1:21" s="55" customFormat="1" ht="13.5" customHeight="1">
      <c r="A309" s="56" t="s">
        <v>348</v>
      </c>
      <c r="B309" s="57">
        <v>1.5941000000000001</v>
      </c>
      <c r="C309" s="58">
        <v>25581.713500000002</v>
      </c>
      <c r="D309" s="59">
        <v>20067.822400000001</v>
      </c>
      <c r="E309" s="59">
        <v>22048.8014</v>
      </c>
      <c r="F309" s="59">
        <v>29874.5756</v>
      </c>
      <c r="G309" s="59">
        <v>35274.101699999999</v>
      </c>
      <c r="H309" s="59">
        <v>26562.016100000001</v>
      </c>
      <c r="I309" s="60">
        <v>8.6999999999999993</v>
      </c>
      <c r="J309" s="60">
        <v>0.45</v>
      </c>
      <c r="K309" s="60">
        <v>17.39</v>
      </c>
      <c r="L309" s="60">
        <v>174.04159999999999</v>
      </c>
      <c r="M309" s="73" t="s">
        <v>462</v>
      </c>
      <c r="O309" s="49"/>
      <c r="P309" s="61"/>
      <c r="Q309" s="61"/>
      <c r="R309" s="70"/>
      <c r="S309" s="49"/>
      <c r="T309" s="49"/>
      <c r="U309" s="49"/>
    </row>
    <row r="310" spans="1:21" s="55" customFormat="1" ht="13.5" customHeight="1">
      <c r="A310" s="56" t="s">
        <v>351</v>
      </c>
      <c r="B310" s="57">
        <v>8.7936999999999994</v>
      </c>
      <c r="C310" s="58">
        <v>30482.789499999999</v>
      </c>
      <c r="D310" s="59">
        <v>22992.363799999999</v>
      </c>
      <c r="E310" s="59">
        <v>26825.0229</v>
      </c>
      <c r="F310" s="59">
        <v>34380.095099999999</v>
      </c>
      <c r="G310" s="59">
        <v>38317.553500000002</v>
      </c>
      <c r="H310" s="59">
        <v>30878.005000000001</v>
      </c>
      <c r="I310" s="60">
        <v>18.649999999999999</v>
      </c>
      <c r="J310" s="60">
        <v>10.24</v>
      </c>
      <c r="K310" s="60">
        <v>10.130000000000001</v>
      </c>
      <c r="L310" s="60">
        <v>171.4025</v>
      </c>
      <c r="M310" s="73" t="s">
        <v>462</v>
      </c>
      <c r="O310" s="49"/>
      <c r="P310" s="61"/>
      <c r="Q310" s="61"/>
      <c r="R310" s="70"/>
      <c r="S310" s="49"/>
      <c r="T310" s="49"/>
      <c r="U310" s="49"/>
    </row>
    <row r="311" spans="1:21" s="55" customFormat="1" ht="13.5" customHeight="1">
      <c r="A311" s="62" t="s">
        <v>353</v>
      </c>
      <c r="B311" s="63">
        <v>6.2686999999999999</v>
      </c>
      <c r="C311" s="64">
        <v>30149.753000000001</v>
      </c>
      <c r="D311" s="65">
        <v>23091.7055</v>
      </c>
      <c r="E311" s="65">
        <v>26635.233499999998</v>
      </c>
      <c r="F311" s="65">
        <v>34111.027399999999</v>
      </c>
      <c r="G311" s="65">
        <v>37689.532399999996</v>
      </c>
      <c r="H311" s="65">
        <v>30614.159899999999</v>
      </c>
      <c r="I311" s="66">
        <v>18.16</v>
      </c>
      <c r="J311" s="66">
        <v>9.6999999999999993</v>
      </c>
      <c r="K311" s="66">
        <v>10.54</v>
      </c>
      <c r="L311" s="66">
        <v>171.55760000000001</v>
      </c>
      <c r="M311" s="74" t="s">
        <v>462</v>
      </c>
      <c r="O311" s="49"/>
      <c r="P311" s="61"/>
      <c r="Q311" s="61"/>
      <c r="R311" s="70"/>
      <c r="S311" s="49"/>
      <c r="T311" s="49"/>
      <c r="U311" s="49"/>
    </row>
    <row r="312" spans="1:21" s="55" customFormat="1" ht="13.5" customHeight="1">
      <c r="A312" s="56" t="s">
        <v>354</v>
      </c>
      <c r="B312" s="57">
        <v>7.3171999999999997</v>
      </c>
      <c r="C312" s="58">
        <v>27954.019</v>
      </c>
      <c r="D312" s="59">
        <v>20762.979500000001</v>
      </c>
      <c r="E312" s="59">
        <v>25072.784199999998</v>
      </c>
      <c r="F312" s="59">
        <v>31888.213500000002</v>
      </c>
      <c r="G312" s="59">
        <v>36452.648200000003</v>
      </c>
      <c r="H312" s="59">
        <v>28585.955099999999</v>
      </c>
      <c r="I312" s="60">
        <v>17.48</v>
      </c>
      <c r="J312" s="60">
        <v>4.37</v>
      </c>
      <c r="K312" s="60">
        <v>11.68</v>
      </c>
      <c r="L312" s="60">
        <v>174.2867</v>
      </c>
      <c r="M312" s="73" t="s">
        <v>462</v>
      </c>
      <c r="O312" s="49"/>
      <c r="P312" s="61"/>
      <c r="Q312" s="61"/>
      <c r="R312" s="70"/>
      <c r="S312" s="49"/>
      <c r="T312" s="49"/>
      <c r="U312" s="49"/>
    </row>
    <row r="313" spans="1:21" s="55" customFormat="1" ht="13.5" customHeight="1">
      <c r="A313" s="62" t="s">
        <v>355</v>
      </c>
      <c r="B313" s="63">
        <v>4.9595000000000002</v>
      </c>
      <c r="C313" s="64">
        <v>27806.758000000002</v>
      </c>
      <c r="D313" s="65">
        <v>22051.193599999999</v>
      </c>
      <c r="E313" s="65">
        <v>25358.9463</v>
      </c>
      <c r="F313" s="65">
        <v>31505.047999999999</v>
      </c>
      <c r="G313" s="65">
        <v>35970.551200000002</v>
      </c>
      <c r="H313" s="65">
        <v>28572.946899999999</v>
      </c>
      <c r="I313" s="66">
        <v>19.09</v>
      </c>
      <c r="J313" s="66">
        <v>4.28</v>
      </c>
      <c r="K313" s="66">
        <v>12.23</v>
      </c>
      <c r="L313" s="66">
        <v>172.95949999999999</v>
      </c>
      <c r="M313" s="74" t="s">
        <v>462</v>
      </c>
      <c r="O313" s="49"/>
      <c r="P313" s="61"/>
      <c r="Q313" s="61"/>
      <c r="R313" s="70"/>
      <c r="S313" s="49"/>
      <c r="T313" s="49"/>
      <c r="U313" s="49"/>
    </row>
    <row r="314" spans="1:21" s="55" customFormat="1" ht="13.5" customHeight="1">
      <c r="A314" s="56" t="s">
        <v>356</v>
      </c>
      <c r="B314" s="57">
        <v>10.3353</v>
      </c>
      <c r="C314" s="58">
        <v>27952.504099999998</v>
      </c>
      <c r="D314" s="59">
        <v>20749.128799999999</v>
      </c>
      <c r="E314" s="59">
        <v>23716.2255</v>
      </c>
      <c r="F314" s="59">
        <v>33323.294199999997</v>
      </c>
      <c r="G314" s="59">
        <v>37886.582699999999</v>
      </c>
      <c r="H314" s="59">
        <v>29027.351500000001</v>
      </c>
      <c r="I314" s="60">
        <v>18.850000000000001</v>
      </c>
      <c r="J314" s="60">
        <v>10.26</v>
      </c>
      <c r="K314" s="60">
        <v>9.09</v>
      </c>
      <c r="L314" s="60">
        <v>174.27160000000001</v>
      </c>
      <c r="M314" s="73" t="s">
        <v>462</v>
      </c>
      <c r="O314" s="49"/>
      <c r="P314" s="61"/>
      <c r="Q314" s="61"/>
      <c r="R314" s="70"/>
      <c r="S314" s="49"/>
      <c r="T314" s="49"/>
      <c r="U314" s="49"/>
    </row>
    <row r="315" spans="1:21" s="55" customFormat="1" ht="13.5" customHeight="1">
      <c r="A315" s="62" t="s">
        <v>357</v>
      </c>
      <c r="B315" s="63">
        <v>8.7598000000000003</v>
      </c>
      <c r="C315" s="64">
        <v>28969.664799999999</v>
      </c>
      <c r="D315" s="65">
        <v>21526.463199999998</v>
      </c>
      <c r="E315" s="65">
        <v>24522.9349</v>
      </c>
      <c r="F315" s="65">
        <v>34000.830399999999</v>
      </c>
      <c r="G315" s="65">
        <v>38664.027000000002</v>
      </c>
      <c r="H315" s="65">
        <v>29791.3727</v>
      </c>
      <c r="I315" s="66">
        <v>20.22</v>
      </c>
      <c r="J315" s="66">
        <v>11.48</v>
      </c>
      <c r="K315" s="66">
        <v>9.11</v>
      </c>
      <c r="L315" s="66">
        <v>174.3064</v>
      </c>
      <c r="M315" s="74" t="s">
        <v>462</v>
      </c>
      <c r="O315" s="49"/>
      <c r="P315" s="61"/>
      <c r="Q315" s="61"/>
      <c r="R315" s="70"/>
      <c r="S315" s="49"/>
      <c r="T315" s="49"/>
      <c r="U315" s="49"/>
    </row>
    <row r="316" spans="1:21" s="55" customFormat="1" ht="13.5" customHeight="1">
      <c r="A316" s="56" t="s">
        <v>539</v>
      </c>
      <c r="B316" s="57">
        <v>2.7399</v>
      </c>
      <c r="C316" s="58">
        <v>42162.724900000001</v>
      </c>
      <c r="D316" s="59">
        <v>31490.694800000001</v>
      </c>
      <c r="E316" s="59">
        <v>35956.198100000001</v>
      </c>
      <c r="F316" s="59">
        <v>49317.967900000003</v>
      </c>
      <c r="G316" s="59">
        <v>57882.043400000002</v>
      </c>
      <c r="H316" s="59">
        <v>43539.536999999997</v>
      </c>
      <c r="I316" s="60">
        <v>11.48</v>
      </c>
      <c r="J316" s="60">
        <v>19.850000000000001</v>
      </c>
      <c r="K316" s="60">
        <v>10.77</v>
      </c>
      <c r="L316" s="60">
        <v>171.47559999999999</v>
      </c>
      <c r="M316" s="73" t="s">
        <v>462</v>
      </c>
      <c r="O316" s="49"/>
      <c r="P316" s="61"/>
      <c r="Q316" s="61"/>
      <c r="R316" s="70"/>
      <c r="S316" s="49"/>
      <c r="T316" s="49"/>
      <c r="U316" s="49"/>
    </row>
    <row r="317" spans="1:21" s="55" customFormat="1" ht="13.5" customHeight="1">
      <c r="A317" s="62" t="s">
        <v>362</v>
      </c>
      <c r="B317" s="63">
        <v>2.7038000000000002</v>
      </c>
      <c r="C317" s="64">
        <v>42315.422899999998</v>
      </c>
      <c r="D317" s="65">
        <v>31650.389899999998</v>
      </c>
      <c r="E317" s="65">
        <v>36128.266600000003</v>
      </c>
      <c r="F317" s="65">
        <v>49480.875699999997</v>
      </c>
      <c r="G317" s="65">
        <v>57998.495499999997</v>
      </c>
      <c r="H317" s="65">
        <v>43646.238100000002</v>
      </c>
      <c r="I317" s="66">
        <v>11.44</v>
      </c>
      <c r="J317" s="66">
        <v>19.940000000000001</v>
      </c>
      <c r="K317" s="66">
        <v>10.79</v>
      </c>
      <c r="L317" s="66">
        <v>171.3065</v>
      </c>
      <c r="M317" s="74" t="s">
        <v>462</v>
      </c>
      <c r="O317" s="49"/>
      <c r="P317" s="61"/>
      <c r="Q317" s="61"/>
      <c r="R317" s="70"/>
      <c r="S317" s="49"/>
      <c r="T317" s="49"/>
      <c r="U317" s="49"/>
    </row>
    <row r="318" spans="1:21" s="55" customFormat="1" ht="13.5" customHeight="1">
      <c r="A318" s="56" t="s">
        <v>366</v>
      </c>
      <c r="B318" s="57">
        <v>34.268300000000004</v>
      </c>
      <c r="C318" s="58">
        <v>18798.484700000001</v>
      </c>
      <c r="D318" s="59">
        <v>16078.3657</v>
      </c>
      <c r="E318" s="59">
        <v>17278.3819</v>
      </c>
      <c r="F318" s="59">
        <v>22037.673299999999</v>
      </c>
      <c r="G318" s="59">
        <v>28770.313300000002</v>
      </c>
      <c r="H318" s="59">
        <v>20979.401699999999</v>
      </c>
      <c r="I318" s="60">
        <v>6.3</v>
      </c>
      <c r="J318" s="60">
        <v>8.64</v>
      </c>
      <c r="K318" s="60">
        <v>9.74</v>
      </c>
      <c r="L318" s="60">
        <v>172.43989999999999</v>
      </c>
      <c r="M318" s="73" t="s">
        <v>462</v>
      </c>
      <c r="O318" s="49"/>
      <c r="P318" s="61"/>
      <c r="Q318" s="61"/>
      <c r="R318" s="70"/>
      <c r="S318" s="49"/>
      <c r="T318" s="49"/>
      <c r="U318" s="49"/>
    </row>
    <row r="319" spans="1:21" s="55" customFormat="1" ht="13.5" customHeight="1">
      <c r="A319" s="62" t="s">
        <v>367</v>
      </c>
      <c r="B319" s="63">
        <v>7.6890999999999998</v>
      </c>
      <c r="C319" s="64">
        <v>18763.392199999998</v>
      </c>
      <c r="D319" s="65">
        <v>16024.0918</v>
      </c>
      <c r="E319" s="65">
        <v>17286.224300000002</v>
      </c>
      <c r="F319" s="65">
        <v>21905.195</v>
      </c>
      <c r="G319" s="65">
        <v>25517.765899999999</v>
      </c>
      <c r="H319" s="65">
        <v>20042.480200000002</v>
      </c>
      <c r="I319" s="66">
        <v>7.45</v>
      </c>
      <c r="J319" s="66">
        <v>10.25</v>
      </c>
      <c r="K319" s="66">
        <v>10.18</v>
      </c>
      <c r="L319" s="66">
        <v>172.63910000000001</v>
      </c>
      <c r="M319" s="74" t="s">
        <v>462</v>
      </c>
      <c r="O319" s="49"/>
      <c r="P319" s="61"/>
      <c r="Q319" s="61"/>
      <c r="R319" s="70"/>
      <c r="S319" s="49"/>
      <c r="T319" s="49"/>
      <c r="U319" s="49"/>
    </row>
    <row r="320" spans="1:21" s="55" customFormat="1" ht="13.5" customHeight="1">
      <c r="A320" s="62" t="s">
        <v>368</v>
      </c>
      <c r="B320" s="63">
        <v>23.956499999999998</v>
      </c>
      <c r="C320" s="64">
        <v>18653.953699999998</v>
      </c>
      <c r="D320" s="65">
        <v>16024.25</v>
      </c>
      <c r="E320" s="65">
        <v>17177.0933</v>
      </c>
      <c r="F320" s="65">
        <v>21060.957600000002</v>
      </c>
      <c r="G320" s="65">
        <v>27415.3848</v>
      </c>
      <c r="H320" s="65">
        <v>20613.647199999999</v>
      </c>
      <c r="I320" s="66">
        <v>4.8600000000000003</v>
      </c>
      <c r="J320" s="66">
        <v>8.23</v>
      </c>
      <c r="K320" s="66">
        <v>9.6</v>
      </c>
      <c r="L320" s="66">
        <v>171.4374</v>
      </c>
      <c r="M320" s="74" t="s">
        <v>462</v>
      </c>
      <c r="O320" s="49"/>
      <c r="P320" s="61"/>
      <c r="Q320" s="61"/>
      <c r="R320" s="70"/>
      <c r="S320" s="49"/>
      <c r="T320" s="49"/>
      <c r="U320" s="49"/>
    </row>
    <row r="321" spans="1:21" s="55" customFormat="1" ht="13.5" customHeight="1">
      <c r="A321" s="56" t="s">
        <v>676</v>
      </c>
      <c r="B321" s="57">
        <v>0.62409999999999999</v>
      </c>
      <c r="C321" s="58">
        <v>23280.202799999999</v>
      </c>
      <c r="D321" s="59">
        <v>16035.5833</v>
      </c>
      <c r="E321" s="59">
        <v>16692.046600000001</v>
      </c>
      <c r="F321" s="59">
        <v>30553.0759</v>
      </c>
      <c r="G321" s="59">
        <v>39971.783499999998</v>
      </c>
      <c r="H321" s="59">
        <v>26087.811300000001</v>
      </c>
      <c r="I321" s="60">
        <v>11.27</v>
      </c>
      <c r="J321" s="60">
        <v>4.0999999999999996</v>
      </c>
      <c r="K321" s="60">
        <v>20.37</v>
      </c>
      <c r="L321" s="60">
        <v>174.18340000000001</v>
      </c>
      <c r="M321" s="73" t="s">
        <v>493</v>
      </c>
      <c r="O321" s="49"/>
      <c r="P321" s="61"/>
      <c r="Q321" s="61"/>
      <c r="R321" s="70"/>
      <c r="S321" s="49"/>
      <c r="T321" s="49"/>
      <c r="U321" s="49"/>
    </row>
    <row r="322" spans="1:21" s="55" customFormat="1" ht="13.5" customHeight="1">
      <c r="A322" s="56" t="s">
        <v>370</v>
      </c>
      <c r="B322" s="57">
        <v>5.1475</v>
      </c>
      <c r="C322" s="58">
        <v>18614</v>
      </c>
      <c r="D322" s="59">
        <v>14661.123900000001</v>
      </c>
      <c r="E322" s="59">
        <v>17018.747299999999</v>
      </c>
      <c r="F322" s="59">
        <v>25532.2392</v>
      </c>
      <c r="G322" s="59">
        <v>30219.869600000002</v>
      </c>
      <c r="H322" s="59">
        <v>21054.661400000001</v>
      </c>
      <c r="I322" s="60">
        <v>9.08</v>
      </c>
      <c r="J322" s="60">
        <v>1.81</v>
      </c>
      <c r="K322" s="60">
        <v>10.47</v>
      </c>
      <c r="L322" s="60">
        <v>174.07579999999999</v>
      </c>
      <c r="M322" s="73" t="s">
        <v>464</v>
      </c>
      <c r="O322" s="49"/>
      <c r="P322" s="61"/>
      <c r="Q322" s="61"/>
      <c r="R322" s="70"/>
      <c r="S322" s="49"/>
      <c r="T322" s="49"/>
      <c r="U322" s="49"/>
    </row>
    <row r="323" spans="1:21" s="55" customFormat="1" ht="13.5" customHeight="1">
      <c r="A323" s="56" t="s">
        <v>538</v>
      </c>
      <c r="B323" s="57">
        <v>12.936400000000001</v>
      </c>
      <c r="C323" s="58">
        <v>27552.660400000001</v>
      </c>
      <c r="D323" s="59">
        <v>19262.804199999999</v>
      </c>
      <c r="E323" s="59">
        <v>22540.3338</v>
      </c>
      <c r="F323" s="59">
        <v>32824.811099999999</v>
      </c>
      <c r="G323" s="59">
        <v>36689.990700000002</v>
      </c>
      <c r="H323" s="59">
        <v>28135.9221</v>
      </c>
      <c r="I323" s="60">
        <v>17.28</v>
      </c>
      <c r="J323" s="60">
        <v>9.98</v>
      </c>
      <c r="K323" s="60">
        <v>9.5500000000000007</v>
      </c>
      <c r="L323" s="60">
        <v>181.82820000000001</v>
      </c>
      <c r="M323" s="73" t="s">
        <v>462</v>
      </c>
      <c r="O323" s="49"/>
      <c r="P323" s="61"/>
      <c r="Q323" s="61"/>
      <c r="R323" s="70"/>
      <c r="S323" s="49"/>
      <c r="T323" s="49"/>
      <c r="U323" s="49"/>
    </row>
    <row r="324" spans="1:21" s="55" customFormat="1" ht="13.5" customHeight="1">
      <c r="A324" s="62" t="s">
        <v>537</v>
      </c>
      <c r="B324" s="63">
        <v>10.0114</v>
      </c>
      <c r="C324" s="64">
        <v>28676.0321</v>
      </c>
      <c r="D324" s="65">
        <v>20490.258399999999</v>
      </c>
      <c r="E324" s="65">
        <v>24177.329099999999</v>
      </c>
      <c r="F324" s="65">
        <v>33058.7955</v>
      </c>
      <c r="G324" s="65">
        <v>37256.761299999998</v>
      </c>
      <c r="H324" s="65">
        <v>29139.060799999999</v>
      </c>
      <c r="I324" s="66">
        <v>17.03</v>
      </c>
      <c r="J324" s="66">
        <v>11.07</v>
      </c>
      <c r="K324" s="66">
        <v>9.58</v>
      </c>
      <c r="L324" s="66">
        <v>181.5917</v>
      </c>
      <c r="M324" s="74" t="s">
        <v>462</v>
      </c>
      <c r="O324" s="49"/>
      <c r="P324" s="61"/>
      <c r="Q324" s="61"/>
      <c r="R324" s="70"/>
      <c r="S324" s="49"/>
      <c r="T324" s="49"/>
      <c r="U324" s="49"/>
    </row>
    <row r="325" spans="1:21" s="55" customFormat="1" ht="13.5" customHeight="1">
      <c r="A325" s="56" t="s">
        <v>627</v>
      </c>
      <c r="B325" s="57">
        <v>0.61670000000000003</v>
      </c>
      <c r="C325" s="58">
        <v>25274.828799999999</v>
      </c>
      <c r="D325" s="59">
        <v>20694.724300000002</v>
      </c>
      <c r="E325" s="59">
        <v>22298.232400000001</v>
      </c>
      <c r="F325" s="59">
        <v>30901.893599999999</v>
      </c>
      <c r="G325" s="59">
        <v>35456.799899999998</v>
      </c>
      <c r="H325" s="59">
        <v>27751.604500000001</v>
      </c>
      <c r="I325" s="60">
        <v>23.53</v>
      </c>
      <c r="J325" s="60">
        <v>5.83</v>
      </c>
      <c r="K325" s="60">
        <v>9.66</v>
      </c>
      <c r="L325" s="60">
        <v>180.40690000000001</v>
      </c>
      <c r="M325" s="73" t="s">
        <v>464</v>
      </c>
      <c r="O325" s="49"/>
      <c r="P325" s="61"/>
      <c r="Q325" s="61"/>
      <c r="R325" s="70"/>
      <c r="S325" s="49"/>
      <c r="T325" s="49"/>
      <c r="U325" s="49"/>
    </row>
    <row r="326" spans="1:21" s="55" customFormat="1" ht="13.5" customHeight="1">
      <c r="A326" s="56" t="s">
        <v>373</v>
      </c>
      <c r="B326" s="57">
        <v>2.0044</v>
      </c>
      <c r="C326" s="58">
        <v>26551.836500000001</v>
      </c>
      <c r="D326" s="59">
        <v>19213.333299999998</v>
      </c>
      <c r="E326" s="59">
        <v>22525.901699999999</v>
      </c>
      <c r="F326" s="59">
        <v>31204.605299999999</v>
      </c>
      <c r="G326" s="59">
        <v>35851.179400000001</v>
      </c>
      <c r="H326" s="59">
        <v>27082.9336</v>
      </c>
      <c r="I326" s="60">
        <v>13.97</v>
      </c>
      <c r="J326" s="60">
        <v>2.1</v>
      </c>
      <c r="K326" s="60">
        <v>14.54</v>
      </c>
      <c r="L326" s="60">
        <v>174.1225</v>
      </c>
      <c r="M326" s="73" t="s">
        <v>464</v>
      </c>
      <c r="O326" s="49"/>
      <c r="P326" s="61"/>
      <c r="Q326" s="61"/>
      <c r="R326" s="70"/>
      <c r="S326" s="49"/>
      <c r="T326" s="49"/>
      <c r="U326" s="49"/>
    </row>
    <row r="327" spans="1:21" s="55" customFormat="1" ht="13.5" customHeight="1">
      <c r="A327" s="62" t="s">
        <v>374</v>
      </c>
      <c r="B327" s="63">
        <v>1.222</v>
      </c>
      <c r="C327" s="64">
        <v>24386.1217</v>
      </c>
      <c r="D327" s="65">
        <v>20434.156299999999</v>
      </c>
      <c r="E327" s="65">
        <v>22525.901699999999</v>
      </c>
      <c r="F327" s="65">
        <v>28531.617399999999</v>
      </c>
      <c r="G327" s="65">
        <v>32074.317599999998</v>
      </c>
      <c r="H327" s="65">
        <v>25439.260399999999</v>
      </c>
      <c r="I327" s="66">
        <v>13.08</v>
      </c>
      <c r="J327" s="66">
        <v>1.26</v>
      </c>
      <c r="K327" s="66">
        <v>12.76</v>
      </c>
      <c r="L327" s="66">
        <v>174.95830000000001</v>
      </c>
      <c r="M327" s="74" t="s">
        <v>464</v>
      </c>
      <c r="O327" s="49"/>
      <c r="P327" s="61"/>
      <c r="Q327" s="61"/>
      <c r="R327" s="70"/>
      <c r="S327" s="49"/>
      <c r="T327" s="49"/>
      <c r="U327" s="49"/>
    </row>
    <row r="328" spans="1:21" s="55" customFormat="1" ht="13.5" customHeight="1">
      <c r="A328" s="56" t="s">
        <v>376</v>
      </c>
      <c r="B328" s="57">
        <v>15.3619</v>
      </c>
      <c r="C328" s="58">
        <v>24265.680499999999</v>
      </c>
      <c r="D328" s="59">
        <v>15610.425800000001</v>
      </c>
      <c r="E328" s="59">
        <v>17900.027699999999</v>
      </c>
      <c r="F328" s="59">
        <v>29294.1211</v>
      </c>
      <c r="G328" s="59">
        <v>34725.656799999997</v>
      </c>
      <c r="H328" s="59">
        <v>24948.839899999999</v>
      </c>
      <c r="I328" s="60">
        <v>12.55</v>
      </c>
      <c r="J328" s="60">
        <v>2.17</v>
      </c>
      <c r="K328" s="60">
        <v>12.26</v>
      </c>
      <c r="L328" s="60">
        <v>178.08330000000001</v>
      </c>
      <c r="M328" s="73" t="s">
        <v>462</v>
      </c>
      <c r="O328" s="49"/>
      <c r="P328" s="61"/>
      <c r="Q328" s="61"/>
      <c r="R328" s="70"/>
      <c r="S328" s="49"/>
      <c r="T328" s="49"/>
      <c r="U328" s="49"/>
    </row>
    <row r="329" spans="1:21" s="55" customFormat="1" ht="13.5" customHeight="1">
      <c r="A329" s="62" t="s">
        <v>377</v>
      </c>
      <c r="B329" s="63">
        <v>13.1052</v>
      </c>
      <c r="C329" s="64">
        <v>24949.321</v>
      </c>
      <c r="D329" s="65">
        <v>16007.9166</v>
      </c>
      <c r="E329" s="65">
        <v>19927.2261</v>
      </c>
      <c r="F329" s="65">
        <v>29382.8151</v>
      </c>
      <c r="G329" s="65">
        <v>34430.545700000002</v>
      </c>
      <c r="H329" s="65">
        <v>25444.926899999999</v>
      </c>
      <c r="I329" s="66">
        <v>13.36</v>
      </c>
      <c r="J329" s="66">
        <v>1.83</v>
      </c>
      <c r="K329" s="66">
        <v>12.6</v>
      </c>
      <c r="L329" s="66">
        <v>178.70259999999999</v>
      </c>
      <c r="M329" s="74" t="s">
        <v>462</v>
      </c>
      <c r="O329" s="49"/>
      <c r="P329" s="61"/>
      <c r="Q329" s="61"/>
      <c r="R329" s="70"/>
      <c r="S329" s="49"/>
      <c r="T329" s="49"/>
      <c r="U329" s="49"/>
    </row>
    <row r="330" spans="1:21" s="55" customFormat="1" ht="13.5" customHeight="1">
      <c r="A330" s="56" t="s">
        <v>378</v>
      </c>
      <c r="B330" s="57">
        <v>5.4817</v>
      </c>
      <c r="C330" s="58">
        <v>27304.001799999998</v>
      </c>
      <c r="D330" s="59">
        <v>16785.398000000001</v>
      </c>
      <c r="E330" s="59">
        <v>22701.5517</v>
      </c>
      <c r="F330" s="59">
        <v>31855.545300000002</v>
      </c>
      <c r="G330" s="59">
        <v>37572.392</v>
      </c>
      <c r="H330" s="59">
        <v>27290.185000000001</v>
      </c>
      <c r="I330" s="60">
        <v>15.17</v>
      </c>
      <c r="J330" s="60">
        <v>1.9</v>
      </c>
      <c r="K330" s="60">
        <v>12.35</v>
      </c>
      <c r="L330" s="60">
        <v>178.41329999999999</v>
      </c>
      <c r="M330" s="73" t="s">
        <v>464</v>
      </c>
      <c r="O330" s="49"/>
      <c r="P330" s="61"/>
      <c r="Q330" s="61"/>
      <c r="R330" s="70"/>
      <c r="S330" s="49"/>
      <c r="T330" s="49"/>
      <c r="U330" s="49"/>
    </row>
    <row r="331" spans="1:21" s="55" customFormat="1" ht="13.5" customHeight="1">
      <c r="A331" s="62" t="s">
        <v>379</v>
      </c>
      <c r="B331" s="63">
        <v>3.5621</v>
      </c>
      <c r="C331" s="64">
        <v>27419.741600000001</v>
      </c>
      <c r="D331" s="65">
        <v>20729.5327</v>
      </c>
      <c r="E331" s="65">
        <v>23695.582600000002</v>
      </c>
      <c r="F331" s="65">
        <v>31685.0762</v>
      </c>
      <c r="G331" s="65">
        <v>37822.895299999996</v>
      </c>
      <c r="H331" s="65">
        <v>28055.273700000002</v>
      </c>
      <c r="I331" s="66">
        <v>16.46</v>
      </c>
      <c r="J331" s="66">
        <v>2.34</v>
      </c>
      <c r="K331" s="66">
        <v>12.66</v>
      </c>
      <c r="L331" s="66">
        <v>180.99850000000001</v>
      </c>
      <c r="M331" s="74" t="s">
        <v>464</v>
      </c>
      <c r="O331" s="49"/>
      <c r="P331" s="61"/>
      <c r="Q331" s="61"/>
      <c r="R331" s="70"/>
      <c r="S331" s="49"/>
      <c r="T331" s="49"/>
      <c r="U331" s="49"/>
    </row>
    <row r="332" spans="1:21" s="55" customFormat="1" ht="13.5" customHeight="1">
      <c r="A332" s="56" t="s">
        <v>380</v>
      </c>
      <c r="B332" s="57">
        <v>19.586500000000001</v>
      </c>
      <c r="C332" s="58">
        <v>28308.532899999998</v>
      </c>
      <c r="D332" s="59">
        <v>16209.111000000001</v>
      </c>
      <c r="E332" s="59">
        <v>19962.284800000001</v>
      </c>
      <c r="F332" s="59">
        <v>33647.274899999997</v>
      </c>
      <c r="G332" s="59">
        <v>40351.399599999997</v>
      </c>
      <c r="H332" s="59">
        <v>28184.4738</v>
      </c>
      <c r="I332" s="60">
        <v>16.93</v>
      </c>
      <c r="J332" s="60">
        <v>2.92</v>
      </c>
      <c r="K332" s="60">
        <v>11.96</v>
      </c>
      <c r="L332" s="60">
        <v>178.65600000000001</v>
      </c>
      <c r="M332" s="73" t="s">
        <v>462</v>
      </c>
      <c r="O332" s="49"/>
      <c r="P332" s="61"/>
      <c r="Q332" s="61"/>
      <c r="R332" s="70"/>
      <c r="S332" s="49"/>
      <c r="T332" s="49"/>
      <c r="U332" s="49"/>
    </row>
    <row r="333" spans="1:21" s="55" customFormat="1" ht="13.5" customHeight="1">
      <c r="A333" s="62" t="s">
        <v>381</v>
      </c>
      <c r="B333" s="63">
        <v>4.9340999999999999</v>
      </c>
      <c r="C333" s="64">
        <v>26255.961299999999</v>
      </c>
      <c r="D333" s="65">
        <v>16785.4666</v>
      </c>
      <c r="E333" s="65">
        <v>18130.660500000002</v>
      </c>
      <c r="F333" s="65">
        <v>30583.3933</v>
      </c>
      <c r="G333" s="65">
        <v>36702.438699999999</v>
      </c>
      <c r="H333" s="65">
        <v>25989.309499999999</v>
      </c>
      <c r="I333" s="66">
        <v>13.89</v>
      </c>
      <c r="J333" s="66">
        <v>1.41</v>
      </c>
      <c r="K333" s="66">
        <v>10.65</v>
      </c>
      <c r="L333" s="66">
        <v>175.32769999999999</v>
      </c>
      <c r="M333" s="74" t="s">
        <v>493</v>
      </c>
      <c r="O333" s="49"/>
      <c r="P333" s="61"/>
      <c r="Q333" s="61"/>
      <c r="R333" s="70"/>
      <c r="S333" s="49"/>
      <c r="T333" s="49"/>
      <c r="U333" s="49"/>
    </row>
    <row r="334" spans="1:21" s="55" customFormat="1" ht="13.5" customHeight="1">
      <c r="A334" s="62" t="s">
        <v>382</v>
      </c>
      <c r="B334" s="63">
        <v>10.8696</v>
      </c>
      <c r="C334" s="64">
        <v>29123.575700000001</v>
      </c>
      <c r="D334" s="65">
        <v>16209.111000000001</v>
      </c>
      <c r="E334" s="65">
        <v>20858.910899999999</v>
      </c>
      <c r="F334" s="65">
        <v>34429.589599999999</v>
      </c>
      <c r="G334" s="65">
        <v>40084.004699999998</v>
      </c>
      <c r="H334" s="65">
        <v>28784.839899999999</v>
      </c>
      <c r="I334" s="66">
        <v>17.170000000000002</v>
      </c>
      <c r="J334" s="66">
        <v>3.28</v>
      </c>
      <c r="K334" s="66">
        <v>12.62</v>
      </c>
      <c r="L334" s="66">
        <v>180.76050000000001</v>
      </c>
      <c r="M334" s="74" t="s">
        <v>464</v>
      </c>
      <c r="O334" s="49"/>
      <c r="P334" s="61"/>
      <c r="Q334" s="61"/>
      <c r="R334" s="70"/>
      <c r="S334" s="49"/>
      <c r="T334" s="49"/>
      <c r="U334" s="49"/>
    </row>
    <row r="335" spans="1:21" s="55" customFormat="1" ht="13.5" customHeight="1">
      <c r="A335" s="56" t="s">
        <v>383</v>
      </c>
      <c r="B335" s="57">
        <v>14.9597</v>
      </c>
      <c r="C335" s="58">
        <v>30578.448199999999</v>
      </c>
      <c r="D335" s="59">
        <v>19670.509099999999</v>
      </c>
      <c r="E335" s="59">
        <v>23479.619200000001</v>
      </c>
      <c r="F335" s="59">
        <v>36463.889900000002</v>
      </c>
      <c r="G335" s="59">
        <v>41813.495600000002</v>
      </c>
      <c r="H335" s="59">
        <v>31012.2006</v>
      </c>
      <c r="I335" s="60">
        <v>14.44</v>
      </c>
      <c r="J335" s="60">
        <v>3.46</v>
      </c>
      <c r="K335" s="60">
        <v>12.31</v>
      </c>
      <c r="L335" s="60">
        <v>174.4392</v>
      </c>
      <c r="M335" s="73" t="s">
        <v>462</v>
      </c>
      <c r="O335" s="49"/>
      <c r="P335" s="61"/>
      <c r="Q335" s="61"/>
      <c r="R335" s="70"/>
      <c r="S335" s="49"/>
      <c r="T335" s="49"/>
      <c r="U335" s="49"/>
    </row>
    <row r="336" spans="1:21" s="55" customFormat="1" ht="13.5" customHeight="1">
      <c r="A336" s="62" t="s">
        <v>384</v>
      </c>
      <c r="B336" s="63">
        <v>4.2709000000000001</v>
      </c>
      <c r="C336" s="64">
        <v>25867.3478</v>
      </c>
      <c r="D336" s="65">
        <v>16979.241399999999</v>
      </c>
      <c r="E336" s="65">
        <v>21690.847699999998</v>
      </c>
      <c r="F336" s="65">
        <v>33470.5003</v>
      </c>
      <c r="G336" s="65">
        <v>40232.164199999999</v>
      </c>
      <c r="H336" s="65">
        <v>27688.284599999999</v>
      </c>
      <c r="I336" s="66">
        <v>12.04</v>
      </c>
      <c r="J336" s="66">
        <v>1.45</v>
      </c>
      <c r="K336" s="66">
        <v>10.65</v>
      </c>
      <c r="L336" s="66">
        <v>176.68899999999999</v>
      </c>
      <c r="M336" s="74" t="s">
        <v>464</v>
      </c>
      <c r="O336" s="49"/>
      <c r="P336" s="61"/>
      <c r="Q336" s="61"/>
      <c r="R336" s="70"/>
      <c r="S336" s="49"/>
      <c r="T336" s="49"/>
      <c r="U336" s="49"/>
    </row>
    <row r="337" spans="1:21" s="55" customFormat="1" ht="13.5" customHeight="1">
      <c r="A337" s="56" t="s">
        <v>677</v>
      </c>
      <c r="B337" s="57">
        <v>2.4502999999999999</v>
      </c>
      <c r="C337" s="58">
        <v>31318.6571</v>
      </c>
      <c r="D337" s="59">
        <v>16897.317899999998</v>
      </c>
      <c r="E337" s="59">
        <v>24680.627499999999</v>
      </c>
      <c r="F337" s="59">
        <v>38527.056199999999</v>
      </c>
      <c r="G337" s="59">
        <v>46311.031799999997</v>
      </c>
      <c r="H337" s="59">
        <v>32392.011999999999</v>
      </c>
      <c r="I337" s="60">
        <v>15.42</v>
      </c>
      <c r="J337" s="60">
        <v>1.24</v>
      </c>
      <c r="K337" s="60">
        <v>10.63</v>
      </c>
      <c r="L337" s="60">
        <v>175.51089999999999</v>
      </c>
      <c r="M337" s="73" t="s">
        <v>464</v>
      </c>
      <c r="O337" s="49"/>
      <c r="P337" s="61"/>
      <c r="Q337" s="61"/>
      <c r="R337" s="70"/>
      <c r="S337" s="49"/>
      <c r="T337" s="49"/>
      <c r="U337" s="49"/>
    </row>
    <row r="338" spans="1:21" s="55" customFormat="1" ht="13.5" customHeight="1">
      <c r="A338" s="56" t="s">
        <v>387</v>
      </c>
      <c r="B338" s="57">
        <v>0.82310000000000005</v>
      </c>
      <c r="C338" s="58">
        <v>20218.481199999998</v>
      </c>
      <c r="D338" s="59">
        <v>15251.2232</v>
      </c>
      <c r="E338" s="59">
        <v>18253.008600000001</v>
      </c>
      <c r="F338" s="59">
        <v>27503.422999999999</v>
      </c>
      <c r="G338" s="59">
        <v>32204.7163</v>
      </c>
      <c r="H338" s="59">
        <v>23023.205399999999</v>
      </c>
      <c r="I338" s="60">
        <v>15.73</v>
      </c>
      <c r="J338" s="60">
        <v>1.18</v>
      </c>
      <c r="K338" s="60">
        <v>12.31</v>
      </c>
      <c r="L338" s="60">
        <v>175.04599999999999</v>
      </c>
      <c r="M338" s="73" t="s">
        <v>493</v>
      </c>
      <c r="O338" s="49"/>
      <c r="P338" s="61"/>
      <c r="Q338" s="61"/>
      <c r="R338" s="70"/>
      <c r="S338" s="49"/>
      <c r="T338" s="49"/>
      <c r="U338" s="49"/>
    </row>
    <row r="339" spans="1:21" s="55" customFormat="1" ht="13.5" customHeight="1">
      <c r="A339" s="56" t="s">
        <v>536</v>
      </c>
      <c r="B339" s="57">
        <v>6.2953000000000001</v>
      </c>
      <c r="C339" s="58">
        <v>34510.775199999996</v>
      </c>
      <c r="D339" s="59">
        <v>18665.368900000001</v>
      </c>
      <c r="E339" s="59">
        <v>26482.747599999999</v>
      </c>
      <c r="F339" s="59">
        <v>42219.555500000002</v>
      </c>
      <c r="G339" s="59">
        <v>56263.754200000003</v>
      </c>
      <c r="H339" s="59">
        <v>35793.043599999997</v>
      </c>
      <c r="I339" s="60">
        <v>17.2</v>
      </c>
      <c r="J339" s="60">
        <v>5.67</v>
      </c>
      <c r="K339" s="60">
        <v>16.38</v>
      </c>
      <c r="L339" s="60">
        <v>170.416</v>
      </c>
      <c r="M339" s="73" t="s">
        <v>462</v>
      </c>
      <c r="O339" s="49"/>
      <c r="P339" s="61"/>
      <c r="Q339" s="61"/>
      <c r="R339" s="70"/>
      <c r="S339" s="49"/>
      <c r="T339" s="49"/>
      <c r="U339" s="49"/>
    </row>
    <row r="340" spans="1:21" s="55" customFormat="1" ht="13.5" customHeight="1">
      <c r="A340" s="62" t="s">
        <v>535</v>
      </c>
      <c r="B340" s="63">
        <v>3.2728000000000002</v>
      </c>
      <c r="C340" s="64">
        <v>39266.692999999999</v>
      </c>
      <c r="D340" s="65">
        <v>17642.932400000002</v>
      </c>
      <c r="E340" s="65">
        <v>24426.1911</v>
      </c>
      <c r="F340" s="65">
        <v>51109.3943</v>
      </c>
      <c r="G340" s="65">
        <v>60481.082999999999</v>
      </c>
      <c r="H340" s="65">
        <v>39166.4231</v>
      </c>
      <c r="I340" s="66">
        <v>16.66</v>
      </c>
      <c r="J340" s="66">
        <v>5.24</v>
      </c>
      <c r="K340" s="66">
        <v>18.329999999999998</v>
      </c>
      <c r="L340" s="66">
        <v>167.40309999999999</v>
      </c>
      <c r="M340" s="74" t="s">
        <v>462</v>
      </c>
      <c r="O340" s="49"/>
      <c r="P340" s="61"/>
      <c r="Q340" s="61"/>
      <c r="R340" s="70"/>
      <c r="S340" s="49"/>
      <c r="T340" s="49"/>
      <c r="U340" s="49"/>
    </row>
    <row r="341" spans="1:21" s="55" customFormat="1" ht="13.5" customHeight="1">
      <c r="A341" s="56" t="s">
        <v>534</v>
      </c>
      <c r="B341" s="57">
        <v>2.4207000000000001</v>
      </c>
      <c r="C341" s="58">
        <v>31356.793099999999</v>
      </c>
      <c r="D341" s="59">
        <v>23574.107800000002</v>
      </c>
      <c r="E341" s="59">
        <v>26901.171999999999</v>
      </c>
      <c r="F341" s="59">
        <v>36956.411800000002</v>
      </c>
      <c r="G341" s="59">
        <v>40951.475400000003</v>
      </c>
      <c r="H341" s="59">
        <v>32038.415000000001</v>
      </c>
      <c r="I341" s="60">
        <v>16.739999999999998</v>
      </c>
      <c r="J341" s="60">
        <v>7.8</v>
      </c>
      <c r="K341" s="60">
        <v>17.37</v>
      </c>
      <c r="L341" s="60">
        <v>169.91759999999999</v>
      </c>
      <c r="M341" s="73" t="s">
        <v>462</v>
      </c>
      <c r="O341" s="49"/>
      <c r="P341" s="61"/>
      <c r="Q341" s="61"/>
      <c r="R341" s="70"/>
      <c r="S341" s="49"/>
      <c r="T341" s="49"/>
      <c r="U341" s="49"/>
    </row>
    <row r="342" spans="1:21" s="55" customFormat="1" ht="13.5" customHeight="1">
      <c r="A342" s="56" t="s">
        <v>533</v>
      </c>
      <c r="B342" s="57">
        <v>18.658799999999999</v>
      </c>
      <c r="C342" s="58">
        <v>34475.201800000003</v>
      </c>
      <c r="D342" s="59">
        <v>24819.134900000001</v>
      </c>
      <c r="E342" s="59">
        <v>28683.379300000001</v>
      </c>
      <c r="F342" s="59">
        <v>40458.232600000003</v>
      </c>
      <c r="G342" s="59">
        <v>48266.123599999999</v>
      </c>
      <c r="H342" s="59">
        <v>35546.814299999998</v>
      </c>
      <c r="I342" s="60">
        <v>15.62</v>
      </c>
      <c r="J342" s="60">
        <v>5.89</v>
      </c>
      <c r="K342" s="60">
        <v>15.24</v>
      </c>
      <c r="L342" s="60">
        <v>174.96</v>
      </c>
      <c r="M342" s="73" t="s">
        <v>462</v>
      </c>
      <c r="O342" s="49"/>
      <c r="P342" s="61"/>
      <c r="Q342" s="61"/>
      <c r="R342" s="70"/>
      <c r="S342" s="49"/>
      <c r="T342" s="49"/>
      <c r="U342" s="49"/>
    </row>
    <row r="343" spans="1:21" s="55" customFormat="1" ht="13.5" customHeight="1">
      <c r="A343" s="62" t="s">
        <v>532</v>
      </c>
      <c r="B343" s="63">
        <v>16.904</v>
      </c>
      <c r="C343" s="64">
        <v>34663.352500000001</v>
      </c>
      <c r="D343" s="65">
        <v>24892.500199999999</v>
      </c>
      <c r="E343" s="65">
        <v>28918.905900000002</v>
      </c>
      <c r="F343" s="65">
        <v>40726.221100000002</v>
      </c>
      <c r="G343" s="65">
        <v>48509.003199999999</v>
      </c>
      <c r="H343" s="65">
        <v>35775.832600000002</v>
      </c>
      <c r="I343" s="66">
        <v>15.43</v>
      </c>
      <c r="J343" s="66">
        <v>5.74</v>
      </c>
      <c r="K343" s="66">
        <v>15.38</v>
      </c>
      <c r="L343" s="66">
        <v>175.15710000000001</v>
      </c>
      <c r="M343" s="74" t="s">
        <v>462</v>
      </c>
      <c r="O343" s="49"/>
      <c r="P343" s="61"/>
      <c r="Q343" s="61"/>
      <c r="R343" s="70"/>
      <c r="S343" s="49"/>
      <c r="T343" s="49"/>
      <c r="U343" s="49"/>
    </row>
    <row r="344" spans="1:21" s="55" customFormat="1" ht="13.5" customHeight="1">
      <c r="A344" s="56" t="s">
        <v>389</v>
      </c>
      <c r="B344" s="57">
        <v>5.9352</v>
      </c>
      <c r="C344" s="58">
        <v>37544.355000000003</v>
      </c>
      <c r="D344" s="59">
        <v>25927.5507</v>
      </c>
      <c r="E344" s="59">
        <v>29827.0962</v>
      </c>
      <c r="F344" s="59">
        <v>52788.466899999999</v>
      </c>
      <c r="G344" s="59">
        <v>59698.861400000002</v>
      </c>
      <c r="H344" s="59">
        <v>40443.777900000001</v>
      </c>
      <c r="I344" s="60">
        <v>19.29</v>
      </c>
      <c r="J344" s="60">
        <v>5.66</v>
      </c>
      <c r="K344" s="60">
        <v>16.18</v>
      </c>
      <c r="L344" s="60">
        <v>170.30369999999999</v>
      </c>
      <c r="M344" s="73" t="s">
        <v>462</v>
      </c>
      <c r="O344" s="49"/>
      <c r="P344" s="61"/>
      <c r="Q344" s="61"/>
      <c r="R344" s="70"/>
      <c r="S344" s="49"/>
      <c r="T344" s="49"/>
      <c r="U344" s="49"/>
    </row>
    <row r="345" spans="1:21" s="55" customFormat="1" ht="13.5" customHeight="1">
      <c r="A345" s="62" t="s">
        <v>531</v>
      </c>
      <c r="B345" s="63">
        <v>3.1619999999999999</v>
      </c>
      <c r="C345" s="64">
        <v>49110.716200000003</v>
      </c>
      <c r="D345" s="65">
        <v>26027.784800000001</v>
      </c>
      <c r="E345" s="65">
        <v>33017.8681</v>
      </c>
      <c r="F345" s="65">
        <v>58488.375699999997</v>
      </c>
      <c r="G345" s="65">
        <v>61376.225200000001</v>
      </c>
      <c r="H345" s="65">
        <v>45649.185100000002</v>
      </c>
      <c r="I345" s="66">
        <v>20.61</v>
      </c>
      <c r="J345" s="66">
        <v>6.91</v>
      </c>
      <c r="K345" s="66">
        <v>18.399999999999999</v>
      </c>
      <c r="L345" s="66">
        <v>165.83699999999999</v>
      </c>
      <c r="M345" s="74" t="s">
        <v>462</v>
      </c>
      <c r="O345" s="49"/>
      <c r="P345" s="61"/>
      <c r="Q345" s="61"/>
      <c r="R345" s="70"/>
      <c r="S345" s="49"/>
      <c r="T345" s="49"/>
      <c r="U345" s="49"/>
    </row>
    <row r="346" spans="1:21" s="55" customFormat="1" ht="13.5" customHeight="1">
      <c r="A346" s="56" t="s">
        <v>530</v>
      </c>
      <c r="B346" s="57">
        <v>2.5011999999999999</v>
      </c>
      <c r="C346" s="58">
        <v>31314.3236</v>
      </c>
      <c r="D346" s="59">
        <v>21566.692800000001</v>
      </c>
      <c r="E346" s="59">
        <v>26531.5645</v>
      </c>
      <c r="F346" s="59">
        <v>36380.93</v>
      </c>
      <c r="G346" s="59">
        <v>45100.976499999997</v>
      </c>
      <c r="H346" s="59">
        <v>32797.670599999998</v>
      </c>
      <c r="I346" s="60">
        <v>18.260000000000002</v>
      </c>
      <c r="J346" s="60">
        <v>4.57</v>
      </c>
      <c r="K346" s="60">
        <v>13.64</v>
      </c>
      <c r="L346" s="60">
        <v>176.14609999999999</v>
      </c>
      <c r="M346" s="73" t="s">
        <v>462</v>
      </c>
      <c r="O346" s="49"/>
      <c r="P346" s="61"/>
      <c r="Q346" s="61"/>
      <c r="R346" s="70"/>
      <c r="S346" s="49"/>
      <c r="T346" s="49"/>
      <c r="U346" s="49"/>
    </row>
    <row r="347" spans="1:21" s="55" customFormat="1" ht="13.5" customHeight="1">
      <c r="A347" s="56" t="s">
        <v>628</v>
      </c>
      <c r="B347" s="57">
        <v>0.63280000000000003</v>
      </c>
      <c r="C347" s="58">
        <v>33847.234799999998</v>
      </c>
      <c r="D347" s="59">
        <v>27590.910400000001</v>
      </c>
      <c r="E347" s="59">
        <v>30137.589100000001</v>
      </c>
      <c r="F347" s="59">
        <v>38726.322500000002</v>
      </c>
      <c r="G347" s="59">
        <v>44815.905500000001</v>
      </c>
      <c r="H347" s="59">
        <v>35601.213799999998</v>
      </c>
      <c r="I347" s="60">
        <v>17.55</v>
      </c>
      <c r="J347" s="60">
        <v>14.23</v>
      </c>
      <c r="K347" s="60">
        <v>17.190000000000001</v>
      </c>
      <c r="L347" s="60">
        <v>167.1549</v>
      </c>
      <c r="M347" s="73" t="s">
        <v>462</v>
      </c>
      <c r="O347" s="49"/>
      <c r="P347" s="61"/>
      <c r="Q347" s="61"/>
      <c r="R347" s="70"/>
      <c r="S347" s="49"/>
      <c r="T347" s="49"/>
      <c r="U347" s="49"/>
    </row>
    <row r="348" spans="1:21" s="55" customFormat="1" ht="13.5" customHeight="1">
      <c r="A348" s="56" t="s">
        <v>390</v>
      </c>
      <c r="B348" s="57">
        <v>66.584900000000005</v>
      </c>
      <c r="C348" s="58">
        <v>31568.721600000001</v>
      </c>
      <c r="D348" s="59">
        <v>22246.139800000001</v>
      </c>
      <c r="E348" s="59">
        <v>26306.1001</v>
      </c>
      <c r="F348" s="59">
        <v>38054.124300000003</v>
      </c>
      <c r="G348" s="59">
        <v>44696.648200000003</v>
      </c>
      <c r="H348" s="59">
        <v>32910.715700000001</v>
      </c>
      <c r="I348" s="60">
        <v>15.81</v>
      </c>
      <c r="J348" s="60">
        <v>5.36</v>
      </c>
      <c r="K348" s="60">
        <v>14.53</v>
      </c>
      <c r="L348" s="60">
        <v>173.51320000000001</v>
      </c>
      <c r="M348" s="73" t="s">
        <v>462</v>
      </c>
      <c r="O348" s="49"/>
      <c r="P348" s="61"/>
      <c r="Q348" s="61"/>
      <c r="R348" s="70"/>
      <c r="S348" s="49"/>
      <c r="T348" s="49"/>
      <c r="U348" s="49"/>
    </row>
    <row r="349" spans="1:21" s="55" customFormat="1" ht="13.5" customHeight="1">
      <c r="A349" s="62" t="s">
        <v>529</v>
      </c>
      <c r="B349" s="63">
        <v>7.6515000000000004</v>
      </c>
      <c r="C349" s="64">
        <v>35903.5501</v>
      </c>
      <c r="D349" s="65">
        <v>26116.168600000001</v>
      </c>
      <c r="E349" s="65">
        <v>29981.7719</v>
      </c>
      <c r="F349" s="65">
        <v>42769.065199999997</v>
      </c>
      <c r="G349" s="65">
        <v>52162.349199999997</v>
      </c>
      <c r="H349" s="65">
        <v>37609.626700000001</v>
      </c>
      <c r="I349" s="66">
        <v>13.89</v>
      </c>
      <c r="J349" s="66">
        <v>4.91</v>
      </c>
      <c r="K349" s="66">
        <v>16.2</v>
      </c>
      <c r="L349" s="66">
        <v>170.23519999999999</v>
      </c>
      <c r="M349" s="74" t="s">
        <v>462</v>
      </c>
      <c r="O349" s="49"/>
      <c r="P349" s="61"/>
      <c r="Q349" s="61"/>
      <c r="R349" s="70"/>
      <c r="S349" s="49"/>
      <c r="T349" s="49"/>
      <c r="U349" s="49"/>
    </row>
    <row r="350" spans="1:21" s="55" customFormat="1" ht="13.5" customHeight="1">
      <c r="A350" s="62" t="s">
        <v>391</v>
      </c>
      <c r="B350" s="63">
        <v>16.8675</v>
      </c>
      <c r="C350" s="64">
        <v>32172.993200000001</v>
      </c>
      <c r="D350" s="65">
        <v>23482.883900000001</v>
      </c>
      <c r="E350" s="65">
        <v>27165.252700000001</v>
      </c>
      <c r="F350" s="65">
        <v>37976.200599999996</v>
      </c>
      <c r="G350" s="65">
        <v>44543.14</v>
      </c>
      <c r="H350" s="65">
        <v>33348.000200000002</v>
      </c>
      <c r="I350" s="66">
        <v>17.190000000000001</v>
      </c>
      <c r="J350" s="66">
        <v>4.59</v>
      </c>
      <c r="K350" s="66">
        <v>15.43</v>
      </c>
      <c r="L350" s="66">
        <v>176.77869999999999</v>
      </c>
      <c r="M350" s="74" t="s">
        <v>462</v>
      </c>
      <c r="O350" s="49"/>
      <c r="P350" s="61"/>
      <c r="Q350" s="61"/>
      <c r="R350" s="70"/>
      <c r="S350" s="49"/>
      <c r="T350" s="49"/>
      <c r="U350" s="49"/>
    </row>
    <row r="351" spans="1:21" s="55" customFormat="1" ht="13.5" customHeight="1">
      <c r="A351" s="62" t="s">
        <v>392</v>
      </c>
      <c r="B351" s="63">
        <v>27.9163</v>
      </c>
      <c r="C351" s="64">
        <v>31688.644</v>
      </c>
      <c r="D351" s="65">
        <v>22046.044000000002</v>
      </c>
      <c r="E351" s="65">
        <v>26267.412199999999</v>
      </c>
      <c r="F351" s="65">
        <v>37849.101999999999</v>
      </c>
      <c r="G351" s="65">
        <v>44734.462599999999</v>
      </c>
      <c r="H351" s="65">
        <v>32887.332499999997</v>
      </c>
      <c r="I351" s="66">
        <v>15.95</v>
      </c>
      <c r="J351" s="66">
        <v>6.4</v>
      </c>
      <c r="K351" s="66">
        <v>13.63</v>
      </c>
      <c r="L351" s="66">
        <v>173.13030000000001</v>
      </c>
      <c r="M351" s="74" t="s">
        <v>462</v>
      </c>
      <c r="O351" s="49"/>
      <c r="P351" s="61"/>
      <c r="Q351" s="61"/>
      <c r="R351" s="70"/>
      <c r="S351" s="49"/>
      <c r="T351" s="49"/>
      <c r="U351" s="49"/>
    </row>
    <row r="352" spans="1:21" s="55" customFormat="1" ht="13.5" customHeight="1">
      <c r="A352" s="62" t="s">
        <v>528</v>
      </c>
      <c r="B352" s="63">
        <v>13.0261</v>
      </c>
      <c r="C352" s="64">
        <v>28704.376700000001</v>
      </c>
      <c r="D352" s="65">
        <v>19715.421300000002</v>
      </c>
      <c r="E352" s="65">
        <v>24035.0995</v>
      </c>
      <c r="F352" s="65">
        <v>34670.830900000001</v>
      </c>
      <c r="G352" s="65">
        <v>40874.3632</v>
      </c>
      <c r="H352" s="65">
        <v>29793.4084</v>
      </c>
      <c r="I352" s="66">
        <v>15.21</v>
      </c>
      <c r="J352" s="66">
        <v>4.57</v>
      </c>
      <c r="K352" s="66">
        <v>14.22</v>
      </c>
      <c r="L352" s="66">
        <v>172.0051</v>
      </c>
      <c r="M352" s="74" t="s">
        <v>462</v>
      </c>
      <c r="O352" s="49"/>
      <c r="P352" s="61"/>
      <c r="Q352" s="61"/>
      <c r="R352" s="70"/>
      <c r="S352" s="49"/>
      <c r="T352" s="49"/>
      <c r="U352" s="49"/>
    </row>
    <row r="353" spans="1:21" s="55" customFormat="1" ht="13.5" customHeight="1">
      <c r="A353" s="56" t="s">
        <v>527</v>
      </c>
      <c r="B353" s="57">
        <v>59.5871</v>
      </c>
      <c r="C353" s="58">
        <v>32758.812399999999</v>
      </c>
      <c r="D353" s="59">
        <v>22657.163400000001</v>
      </c>
      <c r="E353" s="59">
        <v>27388.8874</v>
      </c>
      <c r="F353" s="59">
        <v>39175.001700000001</v>
      </c>
      <c r="G353" s="59">
        <v>48235.120799999997</v>
      </c>
      <c r="H353" s="59">
        <v>34455.759299999998</v>
      </c>
      <c r="I353" s="60">
        <v>15.63</v>
      </c>
      <c r="J353" s="60">
        <v>5.69</v>
      </c>
      <c r="K353" s="60">
        <v>15.84</v>
      </c>
      <c r="L353" s="60">
        <v>171.2724</v>
      </c>
      <c r="M353" s="73" t="s">
        <v>462</v>
      </c>
      <c r="O353" s="49"/>
      <c r="P353" s="61"/>
      <c r="Q353" s="61"/>
      <c r="R353" s="70"/>
      <c r="S353" s="49"/>
      <c r="T353" s="49"/>
      <c r="U353" s="49"/>
    </row>
    <row r="354" spans="1:21" s="55" customFormat="1" ht="13.5" customHeight="1">
      <c r="A354" s="62" t="s">
        <v>526</v>
      </c>
      <c r="B354" s="63">
        <v>7.8754999999999997</v>
      </c>
      <c r="C354" s="64">
        <v>31334.153999999999</v>
      </c>
      <c r="D354" s="65">
        <v>23657.971600000001</v>
      </c>
      <c r="E354" s="65">
        <v>27260.641800000001</v>
      </c>
      <c r="F354" s="65">
        <v>36442.074099999998</v>
      </c>
      <c r="G354" s="65">
        <v>43482.129099999998</v>
      </c>
      <c r="H354" s="65">
        <v>32711.054100000001</v>
      </c>
      <c r="I354" s="66">
        <v>14.67</v>
      </c>
      <c r="J354" s="66">
        <v>5.67</v>
      </c>
      <c r="K354" s="66">
        <v>15.52</v>
      </c>
      <c r="L354" s="66">
        <v>171.52969999999999</v>
      </c>
      <c r="M354" s="74" t="s">
        <v>462</v>
      </c>
      <c r="O354" s="49"/>
      <c r="P354" s="61"/>
      <c r="Q354" s="61"/>
      <c r="R354" s="70"/>
      <c r="S354" s="49"/>
      <c r="T354" s="49"/>
      <c r="U354" s="49"/>
    </row>
    <row r="355" spans="1:21" s="55" customFormat="1" ht="13.5" customHeight="1">
      <c r="A355" s="62" t="s">
        <v>525</v>
      </c>
      <c r="B355" s="63">
        <v>5.3792</v>
      </c>
      <c r="C355" s="64">
        <v>32621.2844</v>
      </c>
      <c r="D355" s="65">
        <v>23025.8315</v>
      </c>
      <c r="E355" s="65">
        <v>27855.7703</v>
      </c>
      <c r="F355" s="65">
        <v>39514.008999999998</v>
      </c>
      <c r="G355" s="65">
        <v>48352.995999999999</v>
      </c>
      <c r="H355" s="65">
        <v>34374.670599999998</v>
      </c>
      <c r="I355" s="66">
        <v>16.100000000000001</v>
      </c>
      <c r="J355" s="66">
        <v>5.65</v>
      </c>
      <c r="K355" s="66">
        <v>15.47</v>
      </c>
      <c r="L355" s="66">
        <v>171.48779999999999</v>
      </c>
      <c r="M355" s="74" t="s">
        <v>462</v>
      </c>
      <c r="O355" s="49"/>
      <c r="P355" s="61"/>
      <c r="Q355" s="61"/>
      <c r="R355" s="70"/>
      <c r="S355" s="49"/>
      <c r="T355" s="49"/>
      <c r="U355" s="49"/>
    </row>
    <row r="356" spans="1:21" s="55" customFormat="1" ht="13.5" customHeight="1">
      <c r="A356" s="62" t="s">
        <v>524</v>
      </c>
      <c r="B356" s="63">
        <v>28.1511</v>
      </c>
      <c r="C356" s="64">
        <v>33767.715199999999</v>
      </c>
      <c r="D356" s="65">
        <v>24540.610799999999</v>
      </c>
      <c r="E356" s="65">
        <v>28508.730500000001</v>
      </c>
      <c r="F356" s="65">
        <v>40998.6181</v>
      </c>
      <c r="G356" s="65">
        <v>52316.783900000002</v>
      </c>
      <c r="H356" s="65">
        <v>36186.416599999997</v>
      </c>
      <c r="I356" s="66">
        <v>16.600000000000001</v>
      </c>
      <c r="J356" s="66">
        <v>5.54</v>
      </c>
      <c r="K356" s="66">
        <v>15.81</v>
      </c>
      <c r="L356" s="66">
        <v>171.5994</v>
      </c>
      <c r="M356" s="74" t="s">
        <v>462</v>
      </c>
      <c r="O356" s="49"/>
      <c r="P356" s="61"/>
      <c r="Q356" s="61"/>
      <c r="R356" s="70"/>
      <c r="S356" s="49"/>
      <c r="T356" s="49"/>
      <c r="U356" s="49"/>
    </row>
    <row r="357" spans="1:21" s="55" customFormat="1" ht="13.5" customHeight="1">
      <c r="A357" s="56" t="s">
        <v>523</v>
      </c>
      <c r="B357" s="57">
        <v>3.5640999999999998</v>
      </c>
      <c r="C357" s="58">
        <v>28174.565200000001</v>
      </c>
      <c r="D357" s="59">
        <v>17841.713800000001</v>
      </c>
      <c r="E357" s="59">
        <v>23154.572499999998</v>
      </c>
      <c r="F357" s="59">
        <v>34152.771099999998</v>
      </c>
      <c r="G357" s="59">
        <v>39555.070299999999</v>
      </c>
      <c r="H357" s="59">
        <v>28984.8089</v>
      </c>
      <c r="I357" s="60">
        <v>15.93</v>
      </c>
      <c r="J357" s="60">
        <v>5.79</v>
      </c>
      <c r="K357" s="60">
        <v>15.16</v>
      </c>
      <c r="L357" s="60">
        <v>170.65010000000001</v>
      </c>
      <c r="M357" s="73" t="s">
        <v>462</v>
      </c>
      <c r="O357" s="49"/>
      <c r="P357" s="61"/>
      <c r="Q357" s="61"/>
      <c r="R357" s="70"/>
      <c r="S357" s="49"/>
      <c r="T357" s="49"/>
      <c r="U357" s="49"/>
    </row>
    <row r="358" spans="1:21" s="55" customFormat="1" ht="13.5" customHeight="1">
      <c r="A358" s="56" t="s">
        <v>393</v>
      </c>
      <c r="B358" s="57">
        <v>22.951000000000001</v>
      </c>
      <c r="C358" s="58">
        <v>30490.4663</v>
      </c>
      <c r="D358" s="59">
        <v>17477.6666</v>
      </c>
      <c r="E358" s="59">
        <v>23489.460800000001</v>
      </c>
      <c r="F358" s="59">
        <v>38058.915999999997</v>
      </c>
      <c r="G358" s="59">
        <v>48954.720399999998</v>
      </c>
      <c r="H358" s="59">
        <v>32037.158100000001</v>
      </c>
      <c r="I358" s="60">
        <v>18.57</v>
      </c>
      <c r="J358" s="60">
        <v>2.92</v>
      </c>
      <c r="K358" s="60">
        <v>13.21</v>
      </c>
      <c r="L358" s="60">
        <v>173.89449999999999</v>
      </c>
      <c r="M358" s="73" t="s">
        <v>462</v>
      </c>
      <c r="O358" s="49"/>
      <c r="P358" s="61"/>
      <c r="Q358" s="61"/>
      <c r="R358" s="70"/>
      <c r="S358" s="49"/>
      <c r="T358" s="49"/>
      <c r="U358" s="49"/>
    </row>
    <row r="359" spans="1:21" s="55" customFormat="1" ht="13.5" customHeight="1">
      <c r="A359" s="62" t="s">
        <v>394</v>
      </c>
      <c r="B359" s="63">
        <v>13.337199999999999</v>
      </c>
      <c r="C359" s="64">
        <v>28992.377199999999</v>
      </c>
      <c r="D359" s="65">
        <v>16172.510399999999</v>
      </c>
      <c r="E359" s="65">
        <v>20977.595499999999</v>
      </c>
      <c r="F359" s="65">
        <v>38384.502099999998</v>
      </c>
      <c r="G359" s="65">
        <v>54053.787100000001</v>
      </c>
      <c r="H359" s="65">
        <v>31549.594499999999</v>
      </c>
      <c r="I359" s="66">
        <v>17.940000000000001</v>
      </c>
      <c r="J359" s="66">
        <v>1.94</v>
      </c>
      <c r="K359" s="66">
        <v>13.71</v>
      </c>
      <c r="L359" s="66">
        <v>172.1353</v>
      </c>
      <c r="M359" s="74" t="s">
        <v>462</v>
      </c>
      <c r="O359" s="49"/>
      <c r="P359" s="61"/>
      <c r="Q359" s="61"/>
      <c r="R359" s="70"/>
      <c r="S359" s="49"/>
      <c r="T359" s="49"/>
      <c r="U359" s="49"/>
    </row>
    <row r="360" spans="1:21" s="55" customFormat="1" ht="13.5" customHeight="1">
      <c r="A360" s="62" t="s">
        <v>395</v>
      </c>
      <c r="B360" s="63">
        <v>5.8800999999999997</v>
      </c>
      <c r="C360" s="64">
        <v>31565.9997</v>
      </c>
      <c r="D360" s="65">
        <v>20977.595499999999</v>
      </c>
      <c r="E360" s="65">
        <v>26649.0285</v>
      </c>
      <c r="F360" s="65">
        <v>38668.115899999997</v>
      </c>
      <c r="G360" s="65">
        <v>46189.482100000001</v>
      </c>
      <c r="H360" s="65">
        <v>33155.021699999998</v>
      </c>
      <c r="I360" s="66">
        <v>21.99</v>
      </c>
      <c r="J360" s="66">
        <v>3.99</v>
      </c>
      <c r="K360" s="66">
        <v>11.8</v>
      </c>
      <c r="L360" s="66">
        <v>177.39320000000001</v>
      </c>
      <c r="M360" s="74" t="s">
        <v>462</v>
      </c>
      <c r="O360" s="49"/>
      <c r="P360" s="61"/>
      <c r="Q360" s="61"/>
      <c r="R360" s="70"/>
      <c r="S360" s="49"/>
      <c r="T360" s="49"/>
      <c r="U360" s="49"/>
    </row>
    <row r="361" spans="1:21" s="55" customFormat="1" ht="13.5" customHeight="1">
      <c r="A361" s="56" t="s">
        <v>522</v>
      </c>
      <c r="B361" s="57">
        <v>1.1914</v>
      </c>
      <c r="C361" s="58">
        <v>36627.930099999998</v>
      </c>
      <c r="D361" s="59">
        <v>23283.773700000002</v>
      </c>
      <c r="E361" s="59">
        <v>28642.657200000001</v>
      </c>
      <c r="F361" s="59">
        <v>49723.807699999998</v>
      </c>
      <c r="G361" s="59">
        <v>63782.3842</v>
      </c>
      <c r="H361" s="59">
        <v>40484.613499999999</v>
      </c>
      <c r="I361" s="60">
        <v>7.28</v>
      </c>
      <c r="J361" s="60">
        <v>5.82</v>
      </c>
      <c r="K361" s="60">
        <v>19.440000000000001</v>
      </c>
      <c r="L361" s="60">
        <v>170.66290000000001</v>
      </c>
      <c r="M361" s="73" t="s">
        <v>493</v>
      </c>
      <c r="O361" s="49"/>
      <c r="P361" s="61"/>
      <c r="Q361" s="61"/>
      <c r="R361" s="70"/>
      <c r="S361" s="49"/>
      <c r="T361" s="49"/>
      <c r="U361" s="49"/>
    </row>
    <row r="362" spans="1:21" s="55" customFormat="1" ht="13.5" customHeight="1">
      <c r="A362" s="56" t="s">
        <v>396</v>
      </c>
      <c r="B362" s="57">
        <v>35.283299999999997</v>
      </c>
      <c r="C362" s="58">
        <v>34787.010499999997</v>
      </c>
      <c r="D362" s="59">
        <v>25714.666700000002</v>
      </c>
      <c r="E362" s="59">
        <v>29426.830600000001</v>
      </c>
      <c r="F362" s="59">
        <v>41211.151700000002</v>
      </c>
      <c r="G362" s="59">
        <v>47302.563000000002</v>
      </c>
      <c r="H362" s="59">
        <v>35891.679799999998</v>
      </c>
      <c r="I362" s="60">
        <v>16.25</v>
      </c>
      <c r="J362" s="60">
        <v>6.48</v>
      </c>
      <c r="K362" s="60">
        <v>13.37</v>
      </c>
      <c r="L362" s="60">
        <v>174.26689999999999</v>
      </c>
      <c r="M362" s="73" t="s">
        <v>462</v>
      </c>
      <c r="O362" s="49"/>
      <c r="P362" s="61"/>
      <c r="Q362" s="61"/>
      <c r="R362" s="70"/>
      <c r="S362" s="49"/>
      <c r="T362" s="49"/>
      <c r="U362" s="49"/>
    </row>
    <row r="363" spans="1:21" s="55" customFormat="1" ht="13.5" customHeight="1">
      <c r="A363" s="62" t="s">
        <v>521</v>
      </c>
      <c r="B363" s="63">
        <v>3.7801999999999998</v>
      </c>
      <c r="C363" s="64">
        <v>33255.395100000002</v>
      </c>
      <c r="D363" s="65">
        <v>26811.988300000001</v>
      </c>
      <c r="E363" s="65">
        <v>29358.752</v>
      </c>
      <c r="F363" s="65">
        <v>38557.932399999998</v>
      </c>
      <c r="G363" s="65">
        <v>43526.5026</v>
      </c>
      <c r="H363" s="65">
        <v>34396.818700000003</v>
      </c>
      <c r="I363" s="66">
        <v>11.59</v>
      </c>
      <c r="J363" s="66">
        <v>10.28</v>
      </c>
      <c r="K363" s="66">
        <v>13.75</v>
      </c>
      <c r="L363" s="66">
        <v>168.81440000000001</v>
      </c>
      <c r="M363" s="74" t="s">
        <v>462</v>
      </c>
      <c r="O363" s="49"/>
      <c r="P363" s="61"/>
      <c r="Q363" s="61"/>
      <c r="R363" s="70"/>
      <c r="S363" s="49"/>
      <c r="T363" s="49"/>
      <c r="U363" s="49"/>
    </row>
    <row r="364" spans="1:21" s="55" customFormat="1" ht="13.5" customHeight="1">
      <c r="A364" s="62" t="s">
        <v>397</v>
      </c>
      <c r="B364" s="63">
        <v>6.3326000000000002</v>
      </c>
      <c r="C364" s="64">
        <v>30853.261500000001</v>
      </c>
      <c r="D364" s="65">
        <v>24259.357</v>
      </c>
      <c r="E364" s="65">
        <v>26428.8838</v>
      </c>
      <c r="F364" s="65">
        <v>35591.323499999999</v>
      </c>
      <c r="G364" s="65">
        <v>41209.864999999998</v>
      </c>
      <c r="H364" s="65">
        <v>31915.1188</v>
      </c>
      <c r="I364" s="66">
        <v>21.49</v>
      </c>
      <c r="J364" s="66">
        <v>3.93</v>
      </c>
      <c r="K364" s="66">
        <v>12.26</v>
      </c>
      <c r="L364" s="66">
        <v>183.34190000000001</v>
      </c>
      <c r="M364" s="74" t="s">
        <v>462</v>
      </c>
      <c r="O364" s="49"/>
      <c r="P364" s="61"/>
      <c r="Q364" s="61"/>
      <c r="R364" s="70"/>
      <c r="S364" s="49"/>
      <c r="T364" s="49"/>
      <c r="U364" s="49"/>
    </row>
    <row r="365" spans="1:21" s="55" customFormat="1" ht="13.5" customHeight="1">
      <c r="A365" s="62" t="s">
        <v>520</v>
      </c>
      <c r="B365" s="63">
        <v>17.001799999999999</v>
      </c>
      <c r="C365" s="64">
        <v>37420.7641</v>
      </c>
      <c r="D365" s="65">
        <v>27367.4493</v>
      </c>
      <c r="E365" s="65">
        <v>31431.156500000001</v>
      </c>
      <c r="F365" s="65">
        <v>43893.617400000003</v>
      </c>
      <c r="G365" s="65">
        <v>50374.011200000001</v>
      </c>
      <c r="H365" s="65">
        <v>38287.294600000001</v>
      </c>
      <c r="I365" s="66">
        <v>15.63</v>
      </c>
      <c r="J365" s="66">
        <v>7.27</v>
      </c>
      <c r="K365" s="66">
        <v>13.8</v>
      </c>
      <c r="L365" s="66">
        <v>172.06720000000001</v>
      </c>
      <c r="M365" s="74" t="s">
        <v>462</v>
      </c>
      <c r="O365" s="49"/>
      <c r="P365" s="61"/>
      <c r="Q365" s="61"/>
      <c r="R365" s="70"/>
      <c r="S365" s="49"/>
      <c r="T365" s="49"/>
      <c r="U365" s="49"/>
    </row>
    <row r="366" spans="1:21" s="55" customFormat="1" ht="13.5" customHeight="1">
      <c r="A366" s="56" t="s">
        <v>398</v>
      </c>
      <c r="B366" s="57">
        <v>1.2557</v>
      </c>
      <c r="C366" s="58">
        <v>29904.339100000001</v>
      </c>
      <c r="D366" s="59">
        <v>20314.386600000002</v>
      </c>
      <c r="E366" s="59">
        <v>24372.600200000001</v>
      </c>
      <c r="F366" s="59">
        <v>39441.3321</v>
      </c>
      <c r="G366" s="59">
        <v>52513.1564</v>
      </c>
      <c r="H366" s="59">
        <v>33506.089200000002</v>
      </c>
      <c r="I366" s="60">
        <v>17.600000000000001</v>
      </c>
      <c r="J366" s="60">
        <v>5.16</v>
      </c>
      <c r="K366" s="60">
        <v>12.87</v>
      </c>
      <c r="L366" s="60">
        <v>170.45249999999999</v>
      </c>
      <c r="M366" s="73" t="s">
        <v>464</v>
      </c>
      <c r="O366" s="49"/>
      <c r="P366" s="61"/>
      <c r="Q366" s="61"/>
      <c r="R366" s="70"/>
      <c r="S366" s="49"/>
      <c r="T366" s="49"/>
      <c r="U366" s="49"/>
    </row>
    <row r="367" spans="1:21" s="55" customFormat="1" ht="13.5" customHeight="1">
      <c r="A367" s="56" t="s">
        <v>678</v>
      </c>
      <c r="B367" s="57">
        <v>0.1389</v>
      </c>
      <c r="C367" s="58">
        <v>27953.497299999999</v>
      </c>
      <c r="D367" s="59">
        <v>22409.1666</v>
      </c>
      <c r="E367" s="59">
        <v>25175.774000000001</v>
      </c>
      <c r="F367" s="59">
        <v>29824.6512</v>
      </c>
      <c r="G367" s="59">
        <v>33464.913099999998</v>
      </c>
      <c r="H367" s="59">
        <v>27768.17</v>
      </c>
      <c r="I367" s="60">
        <v>15.16</v>
      </c>
      <c r="J367" s="60">
        <v>2.21</v>
      </c>
      <c r="K367" s="60">
        <v>27.49</v>
      </c>
      <c r="L367" s="60">
        <v>173.85910000000001</v>
      </c>
      <c r="M367" s="73" t="s">
        <v>468</v>
      </c>
      <c r="O367" s="49"/>
      <c r="P367" s="61"/>
      <c r="Q367" s="61"/>
      <c r="R367" s="70"/>
      <c r="S367" s="49"/>
      <c r="T367" s="49"/>
      <c r="U367" s="49"/>
    </row>
    <row r="368" spans="1:21" s="55" customFormat="1" ht="13.5" customHeight="1">
      <c r="A368" s="56" t="s">
        <v>519</v>
      </c>
      <c r="B368" s="57">
        <v>1.5390999999999999</v>
      </c>
      <c r="C368" s="58">
        <v>33338.570899999999</v>
      </c>
      <c r="D368" s="59">
        <v>18474.062999999998</v>
      </c>
      <c r="E368" s="59">
        <v>25850.455600000001</v>
      </c>
      <c r="F368" s="59">
        <v>40873.604599999999</v>
      </c>
      <c r="G368" s="59">
        <v>44007.342799999999</v>
      </c>
      <c r="H368" s="59">
        <v>32676.3904</v>
      </c>
      <c r="I368" s="60">
        <v>16.18</v>
      </c>
      <c r="J368" s="60">
        <v>8.08</v>
      </c>
      <c r="K368" s="60">
        <v>17.940000000000001</v>
      </c>
      <c r="L368" s="60">
        <v>172.10599999999999</v>
      </c>
      <c r="M368" s="73" t="s">
        <v>464</v>
      </c>
      <c r="O368" s="49"/>
      <c r="P368" s="61"/>
      <c r="Q368" s="61"/>
      <c r="R368" s="70"/>
      <c r="S368" s="49"/>
      <c r="T368" s="49"/>
      <c r="U368" s="49"/>
    </row>
    <row r="369" spans="1:21" s="55" customFormat="1" ht="13.5" customHeight="1">
      <c r="A369" s="56" t="s">
        <v>629</v>
      </c>
      <c r="B369" s="57">
        <v>0.79059999999999997</v>
      </c>
      <c r="C369" s="58">
        <v>24503.917600000001</v>
      </c>
      <c r="D369" s="59">
        <v>19358.1666</v>
      </c>
      <c r="E369" s="59">
        <v>21278.6666</v>
      </c>
      <c r="F369" s="59">
        <v>29817.400399999999</v>
      </c>
      <c r="G369" s="59">
        <v>36169.349000000002</v>
      </c>
      <c r="H369" s="59">
        <v>26378.070599999999</v>
      </c>
      <c r="I369" s="60">
        <v>14.2</v>
      </c>
      <c r="J369" s="60">
        <v>3.9</v>
      </c>
      <c r="K369" s="60">
        <v>22.96</v>
      </c>
      <c r="L369" s="60">
        <v>167.0848</v>
      </c>
      <c r="M369" s="73" t="s">
        <v>462</v>
      </c>
      <c r="O369" s="49"/>
      <c r="P369" s="61"/>
      <c r="Q369" s="61"/>
      <c r="R369" s="70"/>
      <c r="S369" s="49"/>
      <c r="T369" s="49"/>
      <c r="U369" s="49"/>
    </row>
    <row r="370" spans="1:21" s="55" customFormat="1" ht="13.5" customHeight="1">
      <c r="A370" s="56" t="s">
        <v>402</v>
      </c>
      <c r="B370" s="57">
        <v>0.31090000000000001</v>
      </c>
      <c r="C370" s="58">
        <v>16588.609</v>
      </c>
      <c r="D370" s="59">
        <v>16502.010699999999</v>
      </c>
      <c r="E370" s="59">
        <v>16533.75</v>
      </c>
      <c r="F370" s="59">
        <v>26833.3995</v>
      </c>
      <c r="G370" s="59">
        <v>33514.906300000002</v>
      </c>
      <c r="H370" s="59">
        <v>21662.112499999999</v>
      </c>
      <c r="I370" s="60">
        <v>6.08</v>
      </c>
      <c r="J370" s="60">
        <v>2.0099999999999998</v>
      </c>
      <c r="K370" s="60">
        <v>14</v>
      </c>
      <c r="L370" s="60">
        <v>174.74969999999999</v>
      </c>
      <c r="M370" s="73" t="s">
        <v>493</v>
      </c>
      <c r="O370" s="49"/>
      <c r="P370" s="61"/>
      <c r="Q370" s="61"/>
      <c r="R370" s="70"/>
      <c r="S370" s="49"/>
      <c r="T370" s="49"/>
      <c r="U370" s="49"/>
    </row>
    <row r="371" spans="1:21" s="55" customFormat="1" ht="13.5" customHeight="1">
      <c r="A371" s="56" t="s">
        <v>518</v>
      </c>
      <c r="B371" s="57">
        <v>2.4117000000000002</v>
      </c>
      <c r="C371" s="58">
        <v>27142.916499999999</v>
      </c>
      <c r="D371" s="59">
        <v>18965.953699999998</v>
      </c>
      <c r="E371" s="59">
        <v>23529.147099999998</v>
      </c>
      <c r="F371" s="59">
        <v>35665.089599999999</v>
      </c>
      <c r="G371" s="59">
        <v>41143.539299999997</v>
      </c>
      <c r="H371" s="59">
        <v>30104.733400000001</v>
      </c>
      <c r="I371" s="60">
        <v>16.14</v>
      </c>
      <c r="J371" s="60">
        <v>2.5099999999999998</v>
      </c>
      <c r="K371" s="60">
        <v>13.02</v>
      </c>
      <c r="L371" s="60">
        <v>174.64580000000001</v>
      </c>
      <c r="M371" s="73" t="s">
        <v>464</v>
      </c>
      <c r="O371" s="49"/>
      <c r="P371" s="61"/>
      <c r="Q371" s="61"/>
      <c r="R371" s="70"/>
      <c r="S371" s="49"/>
      <c r="T371" s="49"/>
      <c r="U371" s="49"/>
    </row>
    <row r="372" spans="1:21" s="55" customFormat="1" ht="13.5" customHeight="1">
      <c r="A372" s="56" t="s">
        <v>517</v>
      </c>
      <c r="B372" s="57">
        <v>5.3235999999999999</v>
      </c>
      <c r="C372" s="58">
        <v>30187.722099999999</v>
      </c>
      <c r="D372" s="59">
        <v>19125.9434</v>
      </c>
      <c r="E372" s="59">
        <v>24727.886699999999</v>
      </c>
      <c r="F372" s="59">
        <v>37582.134299999998</v>
      </c>
      <c r="G372" s="59">
        <v>46204.192600000002</v>
      </c>
      <c r="H372" s="59">
        <v>32026.561300000001</v>
      </c>
      <c r="I372" s="60">
        <v>16.5</v>
      </c>
      <c r="J372" s="60">
        <v>4.5599999999999996</v>
      </c>
      <c r="K372" s="60">
        <v>11.89</v>
      </c>
      <c r="L372" s="60">
        <v>171.68299999999999</v>
      </c>
      <c r="M372" s="73" t="s">
        <v>462</v>
      </c>
      <c r="O372" s="49"/>
      <c r="P372" s="61"/>
      <c r="Q372" s="61"/>
      <c r="R372" s="70"/>
      <c r="S372" s="49"/>
      <c r="T372" s="49"/>
      <c r="U372" s="49"/>
    </row>
    <row r="373" spans="1:21" s="55" customFormat="1" ht="13.5" customHeight="1">
      <c r="A373" s="56" t="s">
        <v>405</v>
      </c>
      <c r="B373" s="57">
        <v>8.6892999999999994</v>
      </c>
      <c r="C373" s="58">
        <v>32600.882000000001</v>
      </c>
      <c r="D373" s="59">
        <v>23393.834999999999</v>
      </c>
      <c r="E373" s="59">
        <v>27088.930499999999</v>
      </c>
      <c r="F373" s="59">
        <v>38179.498299999999</v>
      </c>
      <c r="G373" s="59">
        <v>45163.365599999997</v>
      </c>
      <c r="H373" s="59">
        <v>33778.7817</v>
      </c>
      <c r="I373" s="60">
        <v>15.11</v>
      </c>
      <c r="J373" s="60">
        <v>4.82</v>
      </c>
      <c r="K373" s="60">
        <v>11.73</v>
      </c>
      <c r="L373" s="60">
        <v>174.85429999999999</v>
      </c>
      <c r="M373" s="73" t="s">
        <v>462</v>
      </c>
      <c r="O373" s="49"/>
      <c r="P373" s="61"/>
      <c r="Q373" s="61"/>
      <c r="R373" s="70"/>
      <c r="S373" s="49"/>
      <c r="T373" s="49"/>
      <c r="U373" s="49"/>
    </row>
    <row r="374" spans="1:21" s="55" customFormat="1" ht="13.5" customHeight="1">
      <c r="A374" s="56" t="s">
        <v>406</v>
      </c>
      <c r="B374" s="57">
        <v>31.628799999999998</v>
      </c>
      <c r="C374" s="58">
        <v>34399.000399999997</v>
      </c>
      <c r="D374" s="59">
        <v>22403.863099999999</v>
      </c>
      <c r="E374" s="59">
        <v>27927.3511</v>
      </c>
      <c r="F374" s="59">
        <v>41123.543599999997</v>
      </c>
      <c r="G374" s="59">
        <v>48984.578699999998</v>
      </c>
      <c r="H374" s="59">
        <v>35273.038500000002</v>
      </c>
      <c r="I374" s="60">
        <v>15.63</v>
      </c>
      <c r="J374" s="60">
        <v>6.22</v>
      </c>
      <c r="K374" s="60">
        <v>13.15</v>
      </c>
      <c r="L374" s="60">
        <v>173.19329999999999</v>
      </c>
      <c r="M374" s="73" t="s">
        <v>462</v>
      </c>
      <c r="N374" s="48"/>
      <c r="O374" s="49"/>
      <c r="P374" s="49"/>
      <c r="Q374" s="49"/>
      <c r="R374" s="49"/>
      <c r="S374" s="49"/>
      <c r="T374" s="49"/>
      <c r="U374" s="49"/>
    </row>
    <row r="375" spans="1:21" s="55" customFormat="1" ht="13.5" customHeight="1">
      <c r="A375" s="62" t="s">
        <v>407</v>
      </c>
      <c r="B375" s="63">
        <v>12.7143</v>
      </c>
      <c r="C375" s="64">
        <v>34085.992200000001</v>
      </c>
      <c r="D375" s="65">
        <v>22794.336899999998</v>
      </c>
      <c r="E375" s="65">
        <v>27426.1093</v>
      </c>
      <c r="F375" s="65">
        <v>40776.497600000002</v>
      </c>
      <c r="G375" s="65">
        <v>48030.101300000002</v>
      </c>
      <c r="H375" s="65">
        <v>34821.041299999997</v>
      </c>
      <c r="I375" s="66">
        <v>14.8</v>
      </c>
      <c r="J375" s="66">
        <v>4.2699999999999996</v>
      </c>
      <c r="K375" s="66">
        <v>12.6</v>
      </c>
      <c r="L375" s="66">
        <v>174.55629999999999</v>
      </c>
      <c r="M375" s="74" t="s">
        <v>462</v>
      </c>
      <c r="N375" s="48"/>
      <c r="O375" s="49"/>
      <c r="P375" s="49"/>
      <c r="Q375" s="49"/>
      <c r="R375" s="49"/>
      <c r="S375" s="49"/>
      <c r="T375" s="49"/>
      <c r="U375" s="49"/>
    </row>
    <row r="376" spans="1:21" s="55" customFormat="1" ht="13.5" customHeight="1">
      <c r="A376" s="62" t="s">
        <v>516</v>
      </c>
      <c r="B376" s="63">
        <v>3.6448</v>
      </c>
      <c r="C376" s="64">
        <v>34950.790999999997</v>
      </c>
      <c r="D376" s="65">
        <v>27482.572700000001</v>
      </c>
      <c r="E376" s="65">
        <v>30273.300599999999</v>
      </c>
      <c r="F376" s="65">
        <v>40500.030700000003</v>
      </c>
      <c r="G376" s="65">
        <v>47434.254200000003</v>
      </c>
      <c r="H376" s="65">
        <v>36311.293700000002</v>
      </c>
      <c r="I376" s="66">
        <v>13.11</v>
      </c>
      <c r="J376" s="66">
        <v>7.06</v>
      </c>
      <c r="K376" s="66">
        <v>13.17</v>
      </c>
      <c r="L376" s="66">
        <v>171.57499999999999</v>
      </c>
      <c r="M376" s="74" t="s">
        <v>462</v>
      </c>
      <c r="N376" s="48"/>
      <c r="O376" s="49"/>
      <c r="P376" s="49"/>
      <c r="Q376" s="49"/>
      <c r="R376" s="49"/>
      <c r="S376" s="49"/>
      <c r="T376" s="49"/>
      <c r="U376" s="49"/>
    </row>
    <row r="377" spans="1:21" s="55" customFormat="1" ht="13.5" customHeight="1">
      <c r="A377" s="62" t="s">
        <v>408</v>
      </c>
      <c r="B377" s="63">
        <v>14.448399999999999</v>
      </c>
      <c r="C377" s="64">
        <v>34978.020799999998</v>
      </c>
      <c r="D377" s="65">
        <v>21479.6414</v>
      </c>
      <c r="E377" s="65">
        <v>28206.009699999999</v>
      </c>
      <c r="F377" s="65">
        <v>42392.339699999997</v>
      </c>
      <c r="G377" s="65">
        <v>50183.852400000003</v>
      </c>
      <c r="H377" s="65">
        <v>35925.818700000003</v>
      </c>
      <c r="I377" s="66">
        <v>16.649999999999999</v>
      </c>
      <c r="J377" s="66">
        <v>7.9</v>
      </c>
      <c r="K377" s="66">
        <v>13.75</v>
      </c>
      <c r="L377" s="66">
        <v>172.34739999999999</v>
      </c>
      <c r="M377" s="74" t="s">
        <v>462</v>
      </c>
      <c r="N377" s="48"/>
      <c r="O377" s="49"/>
      <c r="P377" s="49"/>
      <c r="Q377" s="49"/>
      <c r="R377" s="49"/>
      <c r="S377" s="49"/>
      <c r="T377" s="49"/>
      <c r="U377" s="49"/>
    </row>
    <row r="378" spans="1:21">
      <c r="A378" s="56" t="s">
        <v>409</v>
      </c>
      <c r="B378" s="57">
        <v>7.4161999999999999</v>
      </c>
      <c r="C378" s="58">
        <v>38431.916499999999</v>
      </c>
      <c r="D378" s="59">
        <v>25924.2994</v>
      </c>
      <c r="E378" s="59">
        <v>32373.464100000001</v>
      </c>
      <c r="F378" s="59">
        <v>46665.0625</v>
      </c>
      <c r="G378" s="59">
        <v>53257.502999999997</v>
      </c>
      <c r="H378" s="59">
        <v>39116.392800000001</v>
      </c>
      <c r="I378" s="60">
        <v>20.88</v>
      </c>
      <c r="J378" s="60">
        <v>6.78</v>
      </c>
      <c r="K378" s="60">
        <v>12.21</v>
      </c>
      <c r="L378" s="60">
        <v>180.44229999999999</v>
      </c>
      <c r="M378" s="73" t="s">
        <v>462</v>
      </c>
      <c r="O378" s="49"/>
    </row>
    <row r="379" spans="1:21">
      <c r="A379" s="62" t="s">
        <v>515</v>
      </c>
      <c r="B379" s="63">
        <v>5.2934999999999999</v>
      </c>
      <c r="C379" s="64">
        <v>41536.8773</v>
      </c>
      <c r="D379" s="65">
        <v>30629.709500000001</v>
      </c>
      <c r="E379" s="65">
        <v>36228.976000000002</v>
      </c>
      <c r="F379" s="65">
        <v>49439.711199999998</v>
      </c>
      <c r="G379" s="65">
        <v>54187.175799999997</v>
      </c>
      <c r="H379" s="65">
        <v>42257.632299999997</v>
      </c>
      <c r="I379" s="66">
        <v>22.57</v>
      </c>
      <c r="J379" s="66">
        <v>7.19</v>
      </c>
      <c r="K379" s="66">
        <v>12.39</v>
      </c>
      <c r="L379" s="66">
        <v>179.3578</v>
      </c>
      <c r="M379" s="74" t="s">
        <v>462</v>
      </c>
      <c r="O379" s="49"/>
    </row>
    <row r="380" spans="1:21">
      <c r="A380" s="56" t="s">
        <v>410</v>
      </c>
      <c r="B380" s="57">
        <v>7.8963999999999999</v>
      </c>
      <c r="C380" s="58">
        <v>36326.1368</v>
      </c>
      <c r="D380" s="59">
        <v>22948.484700000001</v>
      </c>
      <c r="E380" s="59">
        <v>28762.141599999999</v>
      </c>
      <c r="F380" s="59">
        <v>44662.889000000003</v>
      </c>
      <c r="G380" s="59">
        <v>58120.754500000003</v>
      </c>
      <c r="H380" s="59">
        <v>38119.686199999996</v>
      </c>
      <c r="I380" s="60">
        <v>15.71</v>
      </c>
      <c r="J380" s="60">
        <v>6.32</v>
      </c>
      <c r="K380" s="60">
        <v>14.35</v>
      </c>
      <c r="L380" s="60">
        <v>172.09030000000001</v>
      </c>
      <c r="M380" s="73" t="s">
        <v>462</v>
      </c>
      <c r="O380" s="49"/>
    </row>
    <row r="381" spans="1:21">
      <c r="A381" s="56" t="s">
        <v>411</v>
      </c>
      <c r="B381" s="57">
        <v>2.6844000000000001</v>
      </c>
      <c r="C381" s="58">
        <v>30578.9323</v>
      </c>
      <c r="D381" s="59">
        <v>16734.468099999998</v>
      </c>
      <c r="E381" s="59">
        <v>21213.579300000001</v>
      </c>
      <c r="F381" s="59">
        <v>40992.7336</v>
      </c>
      <c r="G381" s="59">
        <v>50803.6512</v>
      </c>
      <c r="H381" s="59">
        <v>32071.393199999999</v>
      </c>
      <c r="I381" s="60">
        <v>15.57</v>
      </c>
      <c r="J381" s="60">
        <v>4.01</v>
      </c>
      <c r="K381" s="60">
        <v>11.79</v>
      </c>
      <c r="L381" s="60">
        <v>176.6739</v>
      </c>
      <c r="M381" s="73" t="s">
        <v>493</v>
      </c>
      <c r="O381" s="49"/>
    </row>
    <row r="382" spans="1:21">
      <c r="A382" s="56" t="s">
        <v>679</v>
      </c>
      <c r="B382" s="57">
        <v>4.7683</v>
      </c>
      <c r="C382" s="58">
        <v>25003.5818</v>
      </c>
      <c r="D382" s="59">
        <v>15553.886200000001</v>
      </c>
      <c r="E382" s="59">
        <v>19803.125800000002</v>
      </c>
      <c r="F382" s="59">
        <v>31388.3933</v>
      </c>
      <c r="G382" s="59">
        <v>37543.238299999997</v>
      </c>
      <c r="H382" s="59">
        <v>25971.6351</v>
      </c>
      <c r="I382" s="60">
        <v>12.63</v>
      </c>
      <c r="J382" s="60">
        <v>3.16</v>
      </c>
      <c r="K382" s="60">
        <v>11.89</v>
      </c>
      <c r="L382" s="60">
        <v>176.31549999999999</v>
      </c>
      <c r="M382" s="73" t="s">
        <v>464</v>
      </c>
      <c r="O382" s="49"/>
    </row>
    <row r="383" spans="1:21">
      <c r="A383" s="56" t="s">
        <v>514</v>
      </c>
      <c r="B383" s="57">
        <v>6.8509000000000002</v>
      </c>
      <c r="C383" s="58">
        <v>23165.035899999999</v>
      </c>
      <c r="D383" s="59">
        <v>16882.537400000001</v>
      </c>
      <c r="E383" s="59">
        <v>19733.9169</v>
      </c>
      <c r="F383" s="59">
        <v>28325.0458</v>
      </c>
      <c r="G383" s="59">
        <v>32961.298699999999</v>
      </c>
      <c r="H383" s="59">
        <v>24590.605599999999</v>
      </c>
      <c r="I383" s="60">
        <v>9.36</v>
      </c>
      <c r="J383" s="60">
        <v>6.58</v>
      </c>
      <c r="K383" s="60">
        <v>11.85</v>
      </c>
      <c r="L383" s="60">
        <v>173.04249999999999</v>
      </c>
      <c r="M383" s="73" t="s">
        <v>462</v>
      </c>
      <c r="O383" s="49"/>
    </row>
    <row r="384" spans="1:21">
      <c r="A384" s="62" t="s">
        <v>680</v>
      </c>
      <c r="B384" s="63">
        <v>3.4097</v>
      </c>
      <c r="C384" s="64">
        <v>25910.658500000001</v>
      </c>
      <c r="D384" s="65">
        <v>17722.814200000001</v>
      </c>
      <c r="E384" s="65">
        <v>22200.747599999999</v>
      </c>
      <c r="F384" s="65">
        <v>29151.5789</v>
      </c>
      <c r="G384" s="65">
        <v>33180.326800000003</v>
      </c>
      <c r="H384" s="65">
        <v>26091.251199999999</v>
      </c>
      <c r="I384" s="66">
        <v>9.27</v>
      </c>
      <c r="J384" s="66">
        <v>8.34</v>
      </c>
      <c r="K384" s="66">
        <v>11.36</v>
      </c>
      <c r="L384" s="66">
        <v>174.33940000000001</v>
      </c>
      <c r="M384" s="74" t="s">
        <v>462</v>
      </c>
      <c r="O384" s="49"/>
    </row>
    <row r="385" spans="1:15">
      <c r="A385" s="56" t="s">
        <v>513</v>
      </c>
      <c r="B385" s="57">
        <v>0.29509999999999997</v>
      </c>
      <c r="C385" s="58">
        <v>27205.024000000001</v>
      </c>
      <c r="D385" s="59">
        <v>21165.149799999999</v>
      </c>
      <c r="E385" s="59">
        <v>23880.751700000001</v>
      </c>
      <c r="F385" s="59">
        <v>30369.8403</v>
      </c>
      <c r="G385" s="59">
        <v>32760.1823</v>
      </c>
      <c r="H385" s="59">
        <v>27169.760300000002</v>
      </c>
      <c r="I385" s="60">
        <v>16.28</v>
      </c>
      <c r="J385" s="60">
        <v>4.22</v>
      </c>
      <c r="K385" s="60">
        <v>14.99</v>
      </c>
      <c r="L385" s="60">
        <v>174.46</v>
      </c>
      <c r="M385" s="73" t="s">
        <v>468</v>
      </c>
      <c r="O385" s="49"/>
    </row>
    <row r="386" spans="1:15">
      <c r="A386" s="56" t="s">
        <v>512</v>
      </c>
      <c r="B386" s="57">
        <v>1.1869000000000001</v>
      </c>
      <c r="C386" s="58">
        <v>30775.822199999999</v>
      </c>
      <c r="D386" s="59">
        <v>18614.720499999999</v>
      </c>
      <c r="E386" s="59">
        <v>22052.0425</v>
      </c>
      <c r="F386" s="59">
        <v>39634.611599999997</v>
      </c>
      <c r="G386" s="59">
        <v>47869.616300000002</v>
      </c>
      <c r="H386" s="59">
        <v>32432.075400000002</v>
      </c>
      <c r="I386" s="60">
        <v>11.75</v>
      </c>
      <c r="J386" s="60">
        <v>4.37</v>
      </c>
      <c r="K386" s="60">
        <v>12.9</v>
      </c>
      <c r="L386" s="60">
        <v>173.36259999999999</v>
      </c>
      <c r="M386" s="73" t="s">
        <v>464</v>
      </c>
      <c r="O386" s="49"/>
    </row>
    <row r="387" spans="1:15">
      <c r="A387" s="56" t="s">
        <v>511</v>
      </c>
      <c r="B387" s="57">
        <v>3.3727999999999998</v>
      </c>
      <c r="C387" s="58">
        <v>23454.446599999999</v>
      </c>
      <c r="D387" s="59">
        <v>17251.018499999998</v>
      </c>
      <c r="E387" s="59">
        <v>20064.2281</v>
      </c>
      <c r="F387" s="59">
        <v>27371.639500000001</v>
      </c>
      <c r="G387" s="59">
        <v>32912.350400000003</v>
      </c>
      <c r="H387" s="59">
        <v>24243.626700000001</v>
      </c>
      <c r="I387" s="60">
        <v>10.68</v>
      </c>
      <c r="J387" s="60">
        <v>1.08</v>
      </c>
      <c r="K387" s="60">
        <v>12.31</v>
      </c>
      <c r="L387" s="60">
        <v>178.14169999999999</v>
      </c>
      <c r="M387" s="73" t="s">
        <v>462</v>
      </c>
      <c r="O387" s="49"/>
    </row>
    <row r="388" spans="1:15">
      <c r="A388" s="56" t="s">
        <v>412</v>
      </c>
      <c r="B388" s="57">
        <v>10.332000000000001</v>
      </c>
      <c r="C388" s="58">
        <v>20236.072700000001</v>
      </c>
      <c r="D388" s="59">
        <v>15576.1666</v>
      </c>
      <c r="E388" s="59">
        <v>16710.421699999999</v>
      </c>
      <c r="F388" s="59">
        <v>25970.5893</v>
      </c>
      <c r="G388" s="59">
        <v>32213.778399999999</v>
      </c>
      <c r="H388" s="59">
        <v>22053.638299999999</v>
      </c>
      <c r="I388" s="60">
        <v>11.42</v>
      </c>
      <c r="J388" s="60">
        <v>0.98</v>
      </c>
      <c r="K388" s="60">
        <v>11.64</v>
      </c>
      <c r="L388" s="60">
        <v>174.249</v>
      </c>
      <c r="M388" s="73" t="s">
        <v>464</v>
      </c>
      <c r="O388" s="49"/>
    </row>
    <row r="389" spans="1:15">
      <c r="A389" s="56" t="s">
        <v>510</v>
      </c>
      <c r="B389" s="57">
        <v>2.3746999999999998</v>
      </c>
      <c r="C389" s="58">
        <v>26013.391199999998</v>
      </c>
      <c r="D389" s="59">
        <v>15480.906199999999</v>
      </c>
      <c r="E389" s="59">
        <v>19729.576400000002</v>
      </c>
      <c r="F389" s="59">
        <v>32095.559799999999</v>
      </c>
      <c r="G389" s="59">
        <v>36869.337099999997</v>
      </c>
      <c r="H389" s="59">
        <v>26256.077099999999</v>
      </c>
      <c r="I389" s="60">
        <v>17.36</v>
      </c>
      <c r="J389" s="60">
        <v>5.55</v>
      </c>
      <c r="K389" s="60">
        <v>14.42</v>
      </c>
      <c r="L389" s="60">
        <v>173.8912</v>
      </c>
      <c r="M389" s="73" t="s">
        <v>464</v>
      </c>
      <c r="O389" s="49"/>
    </row>
    <row r="390" spans="1:15">
      <c r="A390" s="56" t="s">
        <v>509</v>
      </c>
      <c r="B390" s="57">
        <v>0.95309999999999995</v>
      </c>
      <c r="C390" s="58">
        <v>23318.3184</v>
      </c>
      <c r="D390" s="59">
        <v>17688.2415</v>
      </c>
      <c r="E390" s="59">
        <v>20466.393400000001</v>
      </c>
      <c r="F390" s="59">
        <v>32301.727699999999</v>
      </c>
      <c r="G390" s="59">
        <v>37124.138299999999</v>
      </c>
      <c r="H390" s="59">
        <v>25903.088800000001</v>
      </c>
      <c r="I390" s="60">
        <v>16.48</v>
      </c>
      <c r="J390" s="60">
        <v>3.32</v>
      </c>
      <c r="K390" s="60">
        <v>17.59</v>
      </c>
      <c r="L390" s="60">
        <v>172.7355</v>
      </c>
      <c r="M390" s="73" t="s">
        <v>464</v>
      </c>
      <c r="O390" s="49"/>
    </row>
    <row r="391" spans="1:15">
      <c r="A391" s="56" t="s">
        <v>415</v>
      </c>
      <c r="B391" s="57">
        <v>6.3716999999999997</v>
      </c>
      <c r="C391" s="58">
        <v>18600.185300000001</v>
      </c>
      <c r="D391" s="59">
        <v>15573.3863</v>
      </c>
      <c r="E391" s="59">
        <v>16686.187300000001</v>
      </c>
      <c r="F391" s="59">
        <v>22355.516100000001</v>
      </c>
      <c r="G391" s="59">
        <v>27638.245699999999</v>
      </c>
      <c r="H391" s="59">
        <v>20229.574199999999</v>
      </c>
      <c r="I391" s="60">
        <v>10.71</v>
      </c>
      <c r="J391" s="60">
        <v>1.27</v>
      </c>
      <c r="K391" s="60">
        <v>15.08</v>
      </c>
      <c r="L391" s="60">
        <v>172.09280000000001</v>
      </c>
      <c r="M391" s="73" t="s">
        <v>462</v>
      </c>
      <c r="O391" s="49"/>
    </row>
    <row r="392" spans="1:15">
      <c r="A392" s="56" t="s">
        <v>416</v>
      </c>
      <c r="B392" s="57">
        <v>0.79020000000000001</v>
      </c>
      <c r="C392" s="58">
        <v>24550.541300000001</v>
      </c>
      <c r="D392" s="59">
        <v>16544.333299999998</v>
      </c>
      <c r="E392" s="59">
        <v>19485.675899999998</v>
      </c>
      <c r="F392" s="59">
        <v>29480.571400000001</v>
      </c>
      <c r="G392" s="59">
        <v>34132.048999999999</v>
      </c>
      <c r="H392" s="59">
        <v>25024.126100000001</v>
      </c>
      <c r="I392" s="60">
        <v>8.75</v>
      </c>
      <c r="J392" s="60">
        <v>2.4</v>
      </c>
      <c r="K392" s="60">
        <v>15.45</v>
      </c>
      <c r="L392" s="60">
        <v>175.7953</v>
      </c>
      <c r="M392" s="73" t="s">
        <v>464</v>
      </c>
      <c r="O392" s="49"/>
    </row>
    <row r="393" spans="1:15">
      <c r="A393" s="56" t="s">
        <v>508</v>
      </c>
      <c r="B393" s="57">
        <v>16.804400000000001</v>
      </c>
      <c r="C393" s="58">
        <v>31708.3138</v>
      </c>
      <c r="D393" s="59">
        <v>22515.2628</v>
      </c>
      <c r="E393" s="59">
        <v>26594.54</v>
      </c>
      <c r="F393" s="59">
        <v>37672.765299999999</v>
      </c>
      <c r="G393" s="59">
        <v>44521.589</v>
      </c>
      <c r="H393" s="59">
        <v>33168.771099999998</v>
      </c>
      <c r="I393" s="60">
        <v>15.15</v>
      </c>
      <c r="J393" s="60">
        <v>6.67</v>
      </c>
      <c r="K393" s="60">
        <v>15.47</v>
      </c>
      <c r="L393" s="60">
        <v>169.35380000000001</v>
      </c>
      <c r="M393" s="73" t="s">
        <v>462</v>
      </c>
      <c r="O393" s="49"/>
    </row>
    <row r="394" spans="1:15">
      <c r="A394" s="56" t="s">
        <v>630</v>
      </c>
      <c r="B394" s="57">
        <v>1.5189999999999999</v>
      </c>
      <c r="C394" s="58">
        <v>34487.471599999997</v>
      </c>
      <c r="D394" s="59">
        <v>14659.421700000001</v>
      </c>
      <c r="E394" s="59">
        <v>25418.445199999998</v>
      </c>
      <c r="F394" s="59">
        <v>46260.908199999998</v>
      </c>
      <c r="G394" s="59">
        <v>60946.064899999998</v>
      </c>
      <c r="H394" s="59">
        <v>36521.121599999999</v>
      </c>
      <c r="I394" s="60">
        <v>16.829999999999998</v>
      </c>
      <c r="J394" s="60">
        <v>6.93</v>
      </c>
      <c r="K394" s="60">
        <v>14.69</v>
      </c>
      <c r="L394" s="60">
        <v>173.31780000000001</v>
      </c>
      <c r="M394" s="73" t="s">
        <v>464</v>
      </c>
      <c r="O394" s="49"/>
    </row>
    <row r="395" spans="1:15">
      <c r="A395" s="56" t="s">
        <v>507</v>
      </c>
      <c r="B395" s="57">
        <v>4.1639999999999997</v>
      </c>
      <c r="C395" s="58">
        <v>39864.322800000002</v>
      </c>
      <c r="D395" s="59">
        <v>30353.586899999998</v>
      </c>
      <c r="E395" s="59">
        <v>34745.645299999996</v>
      </c>
      <c r="F395" s="59">
        <v>46386.374300000003</v>
      </c>
      <c r="G395" s="59">
        <v>53186.822500000002</v>
      </c>
      <c r="H395" s="59">
        <v>41269.332699999999</v>
      </c>
      <c r="I395" s="60">
        <v>17.61</v>
      </c>
      <c r="J395" s="60">
        <v>10.78</v>
      </c>
      <c r="K395" s="60">
        <v>17.510000000000002</v>
      </c>
      <c r="L395" s="60">
        <v>169.13679999999999</v>
      </c>
      <c r="M395" s="73" t="s">
        <v>462</v>
      </c>
      <c r="O395" s="49"/>
    </row>
    <row r="396" spans="1:15">
      <c r="A396" s="56" t="s">
        <v>506</v>
      </c>
      <c r="B396" s="57">
        <v>1.8354999999999999</v>
      </c>
      <c r="C396" s="58">
        <v>31100.5144</v>
      </c>
      <c r="D396" s="59">
        <v>25394.474699999999</v>
      </c>
      <c r="E396" s="59">
        <v>28064.286499999998</v>
      </c>
      <c r="F396" s="59">
        <v>34720.084999999999</v>
      </c>
      <c r="G396" s="59">
        <v>38437.741699999999</v>
      </c>
      <c r="H396" s="59">
        <v>31610.923299999999</v>
      </c>
      <c r="I396" s="60">
        <v>17.59</v>
      </c>
      <c r="J396" s="60">
        <v>8.07</v>
      </c>
      <c r="K396" s="60">
        <v>14.63</v>
      </c>
      <c r="L396" s="60">
        <v>168.9085</v>
      </c>
      <c r="M396" s="73" t="s">
        <v>462</v>
      </c>
      <c r="O396" s="49"/>
    </row>
    <row r="397" spans="1:15">
      <c r="A397" s="56" t="s">
        <v>631</v>
      </c>
      <c r="B397" s="57">
        <v>0.43519999999999998</v>
      </c>
      <c r="C397" s="58">
        <v>36726.284699999997</v>
      </c>
      <c r="D397" s="59">
        <v>29892.117900000001</v>
      </c>
      <c r="E397" s="59">
        <v>33289.223400000003</v>
      </c>
      <c r="F397" s="59">
        <v>43876.476900000001</v>
      </c>
      <c r="G397" s="59">
        <v>50829.806600000004</v>
      </c>
      <c r="H397" s="59">
        <v>39203.792699999998</v>
      </c>
      <c r="I397" s="60">
        <v>20.94</v>
      </c>
      <c r="J397" s="60">
        <v>6.61</v>
      </c>
      <c r="K397" s="60">
        <v>16.53</v>
      </c>
      <c r="L397" s="60">
        <v>171.46690000000001</v>
      </c>
      <c r="M397" s="73" t="s">
        <v>462</v>
      </c>
      <c r="O397" s="49"/>
    </row>
    <row r="398" spans="1:15">
      <c r="A398" s="56" t="s">
        <v>632</v>
      </c>
      <c r="B398" s="57">
        <v>2.4192999999999998</v>
      </c>
      <c r="C398" s="58">
        <v>35650.861499999999</v>
      </c>
      <c r="D398" s="59">
        <v>24894.775900000001</v>
      </c>
      <c r="E398" s="59">
        <v>29401.765200000002</v>
      </c>
      <c r="F398" s="59">
        <v>41071.657200000001</v>
      </c>
      <c r="G398" s="59">
        <v>47492.557200000003</v>
      </c>
      <c r="H398" s="59">
        <v>36307.434200000003</v>
      </c>
      <c r="I398" s="60">
        <v>22.34</v>
      </c>
      <c r="J398" s="60">
        <v>6.07</v>
      </c>
      <c r="K398" s="60">
        <v>12.53</v>
      </c>
      <c r="L398" s="60">
        <v>176.10599999999999</v>
      </c>
      <c r="M398" s="73" t="s">
        <v>462</v>
      </c>
      <c r="O398" s="49"/>
    </row>
    <row r="399" spans="1:15">
      <c r="A399" s="56" t="s">
        <v>505</v>
      </c>
      <c r="B399" s="57">
        <v>22.197399999999998</v>
      </c>
      <c r="C399" s="58">
        <v>33281.166499999999</v>
      </c>
      <c r="D399" s="59">
        <v>21794.1515</v>
      </c>
      <c r="E399" s="59">
        <v>26920.4359</v>
      </c>
      <c r="F399" s="59">
        <v>38739.641600000003</v>
      </c>
      <c r="G399" s="59">
        <v>43570.7264</v>
      </c>
      <c r="H399" s="59">
        <v>33199.693800000001</v>
      </c>
      <c r="I399" s="60">
        <v>15.77</v>
      </c>
      <c r="J399" s="60">
        <v>12</v>
      </c>
      <c r="K399" s="60">
        <v>14.87</v>
      </c>
      <c r="L399" s="60">
        <v>169.93870000000001</v>
      </c>
      <c r="M399" s="73" t="s">
        <v>462</v>
      </c>
      <c r="O399" s="49"/>
    </row>
    <row r="400" spans="1:15">
      <c r="A400" s="62" t="s">
        <v>504</v>
      </c>
      <c r="B400" s="63">
        <v>3.1333000000000002</v>
      </c>
      <c r="C400" s="64">
        <v>33264.474300000002</v>
      </c>
      <c r="D400" s="65">
        <v>24569.0481</v>
      </c>
      <c r="E400" s="65">
        <v>28770.427299999999</v>
      </c>
      <c r="F400" s="65">
        <v>38570.567000000003</v>
      </c>
      <c r="G400" s="65">
        <v>44231.014000000003</v>
      </c>
      <c r="H400" s="65">
        <v>34188.279600000002</v>
      </c>
      <c r="I400" s="66">
        <v>18.809999999999999</v>
      </c>
      <c r="J400" s="66">
        <v>10.8</v>
      </c>
      <c r="K400" s="66">
        <v>17.62</v>
      </c>
      <c r="L400" s="66">
        <v>171.83600000000001</v>
      </c>
      <c r="M400" s="74" t="s">
        <v>462</v>
      </c>
    </row>
    <row r="401" spans="1:13">
      <c r="A401" s="62" t="s">
        <v>503</v>
      </c>
      <c r="B401" s="63">
        <v>3.6301000000000001</v>
      </c>
      <c r="C401" s="64">
        <v>36214.9853</v>
      </c>
      <c r="D401" s="65">
        <v>29789.455000000002</v>
      </c>
      <c r="E401" s="65">
        <v>33025.815399999999</v>
      </c>
      <c r="F401" s="65">
        <v>39920.545299999998</v>
      </c>
      <c r="G401" s="65">
        <v>43529.467199999999</v>
      </c>
      <c r="H401" s="65">
        <v>36507.966999999997</v>
      </c>
      <c r="I401" s="66">
        <v>13.68</v>
      </c>
      <c r="J401" s="66">
        <v>19.100000000000001</v>
      </c>
      <c r="K401" s="66">
        <v>12.99</v>
      </c>
      <c r="L401" s="66">
        <v>167.42439999999999</v>
      </c>
      <c r="M401" s="74" t="s">
        <v>462</v>
      </c>
    </row>
    <row r="402" spans="1:13">
      <c r="A402" s="56" t="s">
        <v>502</v>
      </c>
      <c r="B402" s="57">
        <v>5.5928000000000004</v>
      </c>
      <c r="C402" s="58">
        <v>29268.894499999999</v>
      </c>
      <c r="D402" s="59">
        <v>22736.188900000001</v>
      </c>
      <c r="E402" s="59">
        <v>25429.237000000001</v>
      </c>
      <c r="F402" s="59">
        <v>34756.102599999998</v>
      </c>
      <c r="G402" s="59">
        <v>40611.504200000003</v>
      </c>
      <c r="H402" s="59">
        <v>30651.0386</v>
      </c>
      <c r="I402" s="60">
        <v>16.48</v>
      </c>
      <c r="J402" s="60">
        <v>6.64</v>
      </c>
      <c r="K402" s="60">
        <v>14.17</v>
      </c>
      <c r="L402" s="60">
        <v>171.95330000000001</v>
      </c>
      <c r="M402" s="73" t="s">
        <v>462</v>
      </c>
    </row>
    <row r="403" spans="1:13">
      <c r="A403" s="62" t="s">
        <v>501</v>
      </c>
      <c r="B403" s="63">
        <v>3.2726000000000002</v>
      </c>
      <c r="C403" s="64">
        <v>28718.758000000002</v>
      </c>
      <c r="D403" s="65">
        <v>22132.9</v>
      </c>
      <c r="E403" s="65">
        <v>25142.408599999999</v>
      </c>
      <c r="F403" s="65">
        <v>34175.667399999998</v>
      </c>
      <c r="G403" s="65">
        <v>41130.607300000003</v>
      </c>
      <c r="H403" s="65">
        <v>30411.569599999999</v>
      </c>
      <c r="I403" s="66">
        <v>15.49</v>
      </c>
      <c r="J403" s="66">
        <v>7.31</v>
      </c>
      <c r="K403" s="66">
        <v>14.9</v>
      </c>
      <c r="L403" s="66">
        <v>171.64269999999999</v>
      </c>
      <c r="M403" s="74" t="s">
        <v>462</v>
      </c>
    </row>
    <row r="404" spans="1:13">
      <c r="A404" s="56" t="s">
        <v>500</v>
      </c>
      <c r="B404" s="57">
        <v>11.8132</v>
      </c>
      <c r="C404" s="58">
        <v>33649.287600000003</v>
      </c>
      <c r="D404" s="59">
        <v>24071.454699999998</v>
      </c>
      <c r="E404" s="59">
        <v>28260.4912</v>
      </c>
      <c r="F404" s="59">
        <v>39266.642899999999</v>
      </c>
      <c r="G404" s="59">
        <v>46153.493199999997</v>
      </c>
      <c r="H404" s="59">
        <v>34711.451000000001</v>
      </c>
      <c r="I404" s="60">
        <v>12.58</v>
      </c>
      <c r="J404" s="60">
        <v>13.95</v>
      </c>
      <c r="K404" s="60">
        <v>13.29</v>
      </c>
      <c r="L404" s="60">
        <v>168.566</v>
      </c>
      <c r="M404" s="73" t="s">
        <v>462</v>
      </c>
    </row>
    <row r="405" spans="1:13">
      <c r="A405" s="62" t="s">
        <v>681</v>
      </c>
      <c r="B405" s="63">
        <v>3.6855000000000002</v>
      </c>
      <c r="C405" s="64">
        <v>32012.4411</v>
      </c>
      <c r="D405" s="65">
        <v>25509.383099999999</v>
      </c>
      <c r="E405" s="65">
        <v>28090.580699999999</v>
      </c>
      <c r="F405" s="65">
        <v>36688.642999999996</v>
      </c>
      <c r="G405" s="65">
        <v>41559.062100000003</v>
      </c>
      <c r="H405" s="65">
        <v>32862.388299999999</v>
      </c>
      <c r="I405" s="66">
        <v>12.85</v>
      </c>
      <c r="J405" s="66">
        <v>12.21</v>
      </c>
      <c r="K405" s="66">
        <v>12.28</v>
      </c>
      <c r="L405" s="66">
        <v>169.5701</v>
      </c>
      <c r="M405" s="74" t="s">
        <v>462</v>
      </c>
    </row>
    <row r="406" spans="1:13">
      <c r="A406" s="56" t="s">
        <v>499</v>
      </c>
      <c r="B406" s="57">
        <v>12.3902</v>
      </c>
      <c r="C406" s="58">
        <v>33698.578800000003</v>
      </c>
      <c r="D406" s="59">
        <v>24503.4872</v>
      </c>
      <c r="E406" s="59">
        <v>28077.087899999999</v>
      </c>
      <c r="F406" s="59">
        <v>43781.305800000002</v>
      </c>
      <c r="G406" s="59">
        <v>50198.184699999998</v>
      </c>
      <c r="H406" s="59">
        <v>36093.394800000002</v>
      </c>
      <c r="I406" s="60">
        <v>17.04</v>
      </c>
      <c r="J406" s="60">
        <v>9.66</v>
      </c>
      <c r="K406" s="60">
        <v>18.36</v>
      </c>
      <c r="L406" s="60">
        <v>172.5642</v>
      </c>
      <c r="M406" s="73" t="s">
        <v>462</v>
      </c>
    </row>
    <row r="407" spans="1:13">
      <c r="A407" s="56" t="s">
        <v>498</v>
      </c>
      <c r="B407" s="57">
        <v>27.227399999999999</v>
      </c>
      <c r="C407" s="58">
        <v>28611.639299999999</v>
      </c>
      <c r="D407" s="59">
        <v>21013.806499999999</v>
      </c>
      <c r="E407" s="59">
        <v>24207.5069</v>
      </c>
      <c r="F407" s="59">
        <v>33760.576300000001</v>
      </c>
      <c r="G407" s="59">
        <v>39987.816599999998</v>
      </c>
      <c r="H407" s="59">
        <v>29755.127400000001</v>
      </c>
      <c r="I407" s="60">
        <v>17.77</v>
      </c>
      <c r="J407" s="60">
        <v>6.59</v>
      </c>
      <c r="K407" s="60">
        <v>13.98</v>
      </c>
      <c r="L407" s="60">
        <v>172.08940000000001</v>
      </c>
      <c r="M407" s="73" t="s">
        <v>462</v>
      </c>
    </row>
    <row r="408" spans="1:13">
      <c r="A408" s="56" t="s">
        <v>497</v>
      </c>
      <c r="B408" s="57">
        <v>2.8208000000000002</v>
      </c>
      <c r="C408" s="58">
        <v>30061.577499999999</v>
      </c>
      <c r="D408" s="59">
        <v>20649.4166</v>
      </c>
      <c r="E408" s="59">
        <v>24441.2163</v>
      </c>
      <c r="F408" s="59">
        <v>37553.196799999998</v>
      </c>
      <c r="G408" s="59">
        <v>46438.616499999996</v>
      </c>
      <c r="H408" s="59">
        <v>32390.837500000001</v>
      </c>
      <c r="I408" s="60">
        <v>16.170000000000002</v>
      </c>
      <c r="J408" s="60">
        <v>9.89</v>
      </c>
      <c r="K408" s="60">
        <v>12.23</v>
      </c>
      <c r="L408" s="60">
        <v>171.15129999999999</v>
      </c>
      <c r="M408" s="73" t="s">
        <v>464</v>
      </c>
    </row>
    <row r="409" spans="1:13">
      <c r="A409" s="56" t="s">
        <v>496</v>
      </c>
      <c r="B409" s="57">
        <v>1.0572999999999999</v>
      </c>
      <c r="C409" s="58">
        <v>26762.223600000001</v>
      </c>
      <c r="D409" s="59">
        <v>21399.0062</v>
      </c>
      <c r="E409" s="59">
        <v>23965.5939</v>
      </c>
      <c r="F409" s="59">
        <v>30262.130700000002</v>
      </c>
      <c r="G409" s="59">
        <v>35451.247799999997</v>
      </c>
      <c r="H409" s="59">
        <v>27927.6931</v>
      </c>
      <c r="I409" s="60">
        <v>16.989999999999998</v>
      </c>
      <c r="J409" s="60">
        <v>12.14</v>
      </c>
      <c r="K409" s="60">
        <v>21.44</v>
      </c>
      <c r="L409" s="60">
        <v>173.70580000000001</v>
      </c>
      <c r="M409" s="73" t="s">
        <v>462</v>
      </c>
    </row>
    <row r="410" spans="1:13">
      <c r="A410" s="56" t="s">
        <v>495</v>
      </c>
      <c r="B410" s="57">
        <v>1.8669</v>
      </c>
      <c r="C410" s="58">
        <v>27766.006099999999</v>
      </c>
      <c r="D410" s="59">
        <v>20596.485000000001</v>
      </c>
      <c r="E410" s="59">
        <v>24436.029699999999</v>
      </c>
      <c r="F410" s="59">
        <v>32139.541000000001</v>
      </c>
      <c r="G410" s="59">
        <v>38037.707699999999</v>
      </c>
      <c r="H410" s="59">
        <v>28588.848300000001</v>
      </c>
      <c r="I410" s="60">
        <v>20.72</v>
      </c>
      <c r="J410" s="60">
        <v>11.4</v>
      </c>
      <c r="K410" s="60">
        <v>14.68</v>
      </c>
      <c r="L410" s="60">
        <v>170.42869999999999</v>
      </c>
      <c r="M410" s="73" t="s">
        <v>462</v>
      </c>
    </row>
    <row r="411" spans="1:13">
      <c r="A411" s="56" t="s">
        <v>494</v>
      </c>
      <c r="B411" s="57">
        <v>2.8822999999999999</v>
      </c>
      <c r="C411" s="58">
        <v>27719.974900000001</v>
      </c>
      <c r="D411" s="59">
        <v>16694.766899999999</v>
      </c>
      <c r="E411" s="59">
        <v>19952.8</v>
      </c>
      <c r="F411" s="59">
        <v>32774.984799999998</v>
      </c>
      <c r="G411" s="59">
        <v>36219.423900000002</v>
      </c>
      <c r="H411" s="59">
        <v>26992.462899999999</v>
      </c>
      <c r="I411" s="60">
        <v>20.84</v>
      </c>
      <c r="J411" s="60">
        <v>4.91</v>
      </c>
      <c r="K411" s="60">
        <v>17.61</v>
      </c>
      <c r="L411" s="60">
        <v>169.68680000000001</v>
      </c>
      <c r="M411" s="73" t="s">
        <v>464</v>
      </c>
    </row>
    <row r="412" spans="1:13">
      <c r="A412" s="56" t="s">
        <v>417</v>
      </c>
      <c r="B412" s="57">
        <v>1.0366</v>
      </c>
      <c r="C412" s="58">
        <v>20134.8887</v>
      </c>
      <c r="D412" s="59">
        <v>14614.8362</v>
      </c>
      <c r="E412" s="59">
        <v>16746.285199999998</v>
      </c>
      <c r="F412" s="59">
        <v>23140.560000000001</v>
      </c>
      <c r="G412" s="59">
        <v>26616.621899999998</v>
      </c>
      <c r="H412" s="59">
        <v>20757.1155</v>
      </c>
      <c r="I412" s="60">
        <v>12.31</v>
      </c>
      <c r="J412" s="60">
        <v>3.3</v>
      </c>
      <c r="K412" s="60">
        <v>13</v>
      </c>
      <c r="L412" s="60">
        <v>170.57230000000001</v>
      </c>
      <c r="M412" s="73" t="s">
        <v>462</v>
      </c>
    </row>
    <row r="413" spans="1:13">
      <c r="A413" s="56" t="s">
        <v>492</v>
      </c>
      <c r="B413" s="57">
        <v>2.7865000000000002</v>
      </c>
      <c r="C413" s="58">
        <v>25981.0648</v>
      </c>
      <c r="D413" s="59">
        <v>20068.160899999999</v>
      </c>
      <c r="E413" s="59">
        <v>23734.8184</v>
      </c>
      <c r="F413" s="59">
        <v>28930.350299999998</v>
      </c>
      <c r="G413" s="59">
        <v>33846.947399999997</v>
      </c>
      <c r="H413" s="59">
        <v>26777.636900000001</v>
      </c>
      <c r="I413" s="60">
        <v>11.71</v>
      </c>
      <c r="J413" s="60">
        <v>8.56</v>
      </c>
      <c r="K413" s="60">
        <v>13.76</v>
      </c>
      <c r="L413" s="60">
        <v>171.07060000000001</v>
      </c>
      <c r="M413" s="73" t="s">
        <v>462</v>
      </c>
    </row>
    <row r="414" spans="1:13">
      <c r="A414" s="56" t="s">
        <v>491</v>
      </c>
      <c r="B414" s="57">
        <v>16.0886</v>
      </c>
      <c r="C414" s="58">
        <v>28998.810300000001</v>
      </c>
      <c r="D414" s="59">
        <v>19847.758099999999</v>
      </c>
      <c r="E414" s="59">
        <v>23946.210899999998</v>
      </c>
      <c r="F414" s="59">
        <v>34611.695</v>
      </c>
      <c r="G414" s="59">
        <v>40849.787100000001</v>
      </c>
      <c r="H414" s="59">
        <v>30173.390200000002</v>
      </c>
      <c r="I414" s="60">
        <v>15.21</v>
      </c>
      <c r="J414" s="60">
        <v>8.08</v>
      </c>
      <c r="K414" s="60">
        <v>12.01</v>
      </c>
      <c r="L414" s="60">
        <v>175.38399999999999</v>
      </c>
      <c r="M414" s="73" t="s">
        <v>462</v>
      </c>
    </row>
    <row r="415" spans="1:13">
      <c r="A415" s="62" t="s">
        <v>682</v>
      </c>
      <c r="B415" s="63">
        <v>3.0838000000000001</v>
      </c>
      <c r="C415" s="64">
        <v>26770.262999999999</v>
      </c>
      <c r="D415" s="65">
        <v>18687.268</v>
      </c>
      <c r="E415" s="65">
        <v>22145.133900000001</v>
      </c>
      <c r="F415" s="65">
        <v>31627.265299999999</v>
      </c>
      <c r="G415" s="65">
        <v>38716.024799999999</v>
      </c>
      <c r="H415" s="65">
        <v>28100.295399999999</v>
      </c>
      <c r="I415" s="66">
        <v>13.53</v>
      </c>
      <c r="J415" s="66">
        <v>6.81</v>
      </c>
      <c r="K415" s="66">
        <v>11.43</v>
      </c>
      <c r="L415" s="66">
        <v>182.0806</v>
      </c>
      <c r="M415" s="74" t="s">
        <v>462</v>
      </c>
    </row>
    <row r="416" spans="1:13">
      <c r="A416" s="56" t="s">
        <v>490</v>
      </c>
      <c r="B416" s="57">
        <v>1.6016999999999999</v>
      </c>
      <c r="C416" s="58">
        <v>35274.825299999997</v>
      </c>
      <c r="D416" s="59">
        <v>22117.333299999998</v>
      </c>
      <c r="E416" s="59">
        <v>28221.619500000001</v>
      </c>
      <c r="F416" s="59">
        <v>41943.760199999997</v>
      </c>
      <c r="G416" s="59">
        <v>48906.934600000001</v>
      </c>
      <c r="H416" s="59">
        <v>35732.842199999999</v>
      </c>
      <c r="I416" s="60">
        <v>17.46</v>
      </c>
      <c r="J416" s="60">
        <v>6.96</v>
      </c>
      <c r="K416" s="60">
        <v>10.61</v>
      </c>
      <c r="L416" s="60">
        <v>171.49770000000001</v>
      </c>
      <c r="M416" s="73" t="s">
        <v>464</v>
      </c>
    </row>
    <row r="417" spans="1:13">
      <c r="A417" s="56" t="s">
        <v>489</v>
      </c>
      <c r="B417" s="57">
        <v>2.8786999999999998</v>
      </c>
      <c r="C417" s="58">
        <v>26983.209200000001</v>
      </c>
      <c r="D417" s="59">
        <v>15455.7019</v>
      </c>
      <c r="E417" s="59">
        <v>18931.595300000001</v>
      </c>
      <c r="F417" s="59">
        <v>32275.952499999999</v>
      </c>
      <c r="G417" s="59">
        <v>37733.955300000001</v>
      </c>
      <c r="H417" s="59">
        <v>26715.3112</v>
      </c>
      <c r="I417" s="60">
        <v>14.09</v>
      </c>
      <c r="J417" s="60">
        <v>4.47</v>
      </c>
      <c r="K417" s="60">
        <v>11.99</v>
      </c>
      <c r="L417" s="60">
        <v>171.7216</v>
      </c>
      <c r="M417" s="73" t="s">
        <v>462</v>
      </c>
    </row>
    <row r="418" spans="1:13">
      <c r="A418" s="56" t="s">
        <v>488</v>
      </c>
      <c r="B418" s="57">
        <v>12.684200000000001</v>
      </c>
      <c r="C418" s="58">
        <v>32884.293100000003</v>
      </c>
      <c r="D418" s="59">
        <v>21511.1558</v>
      </c>
      <c r="E418" s="59">
        <v>26515.215800000002</v>
      </c>
      <c r="F418" s="59">
        <v>38986.965799999998</v>
      </c>
      <c r="G418" s="59">
        <v>44590.922299999998</v>
      </c>
      <c r="H418" s="59">
        <v>33238.093399999998</v>
      </c>
      <c r="I418" s="60">
        <v>18.05</v>
      </c>
      <c r="J418" s="60">
        <v>8.24</v>
      </c>
      <c r="K418" s="60">
        <v>14.06</v>
      </c>
      <c r="L418" s="60">
        <v>170.79470000000001</v>
      </c>
      <c r="M418" s="73" t="s">
        <v>462</v>
      </c>
    </row>
    <row r="419" spans="1:13">
      <c r="A419" s="56" t="s">
        <v>418</v>
      </c>
      <c r="B419" s="57">
        <v>3.2351000000000001</v>
      </c>
      <c r="C419" s="58">
        <v>35475.486700000001</v>
      </c>
      <c r="D419" s="59">
        <v>25109.517800000001</v>
      </c>
      <c r="E419" s="59">
        <v>29288.098399999999</v>
      </c>
      <c r="F419" s="59">
        <v>41788.116199999997</v>
      </c>
      <c r="G419" s="59">
        <v>47957.127800000002</v>
      </c>
      <c r="H419" s="59">
        <v>36019.122000000003</v>
      </c>
      <c r="I419" s="60">
        <v>15.18</v>
      </c>
      <c r="J419" s="60">
        <v>14.88</v>
      </c>
      <c r="K419" s="60">
        <v>11.09</v>
      </c>
      <c r="L419" s="60">
        <v>173.02979999999999</v>
      </c>
      <c r="M419" s="73" t="s">
        <v>462</v>
      </c>
    </row>
    <row r="420" spans="1:13">
      <c r="A420" s="56" t="s">
        <v>487</v>
      </c>
      <c r="B420" s="57">
        <v>6.5843999999999996</v>
      </c>
      <c r="C420" s="58">
        <v>26780.5105</v>
      </c>
      <c r="D420" s="59">
        <v>18616.714</v>
      </c>
      <c r="E420" s="59">
        <v>22647.690399999999</v>
      </c>
      <c r="F420" s="59">
        <v>30523.030699999999</v>
      </c>
      <c r="G420" s="59">
        <v>37160.087899999999</v>
      </c>
      <c r="H420" s="59">
        <v>27351.067200000001</v>
      </c>
      <c r="I420" s="60">
        <v>14.92</v>
      </c>
      <c r="J420" s="60">
        <v>6.8</v>
      </c>
      <c r="K420" s="60">
        <v>12.5</v>
      </c>
      <c r="L420" s="60">
        <v>173.10470000000001</v>
      </c>
      <c r="M420" s="73" t="s">
        <v>462</v>
      </c>
    </row>
    <row r="421" spans="1:13">
      <c r="A421" s="56" t="s">
        <v>420</v>
      </c>
      <c r="B421" s="57">
        <v>19.4802</v>
      </c>
      <c r="C421" s="58">
        <v>31877.670600000001</v>
      </c>
      <c r="D421" s="59">
        <v>22834.356800000001</v>
      </c>
      <c r="E421" s="59">
        <v>26970.4159</v>
      </c>
      <c r="F421" s="59">
        <v>38416.241499999996</v>
      </c>
      <c r="G421" s="59">
        <v>46975.954700000002</v>
      </c>
      <c r="H421" s="59">
        <v>33607.551599999999</v>
      </c>
      <c r="I421" s="60">
        <v>16.079999999999998</v>
      </c>
      <c r="J421" s="60">
        <v>9.7799999999999994</v>
      </c>
      <c r="K421" s="60">
        <v>14.29</v>
      </c>
      <c r="L421" s="60">
        <v>170.12860000000001</v>
      </c>
      <c r="M421" s="73" t="s">
        <v>462</v>
      </c>
    </row>
    <row r="422" spans="1:13">
      <c r="A422" s="62" t="s">
        <v>421</v>
      </c>
      <c r="B422" s="63">
        <v>4.7541000000000002</v>
      </c>
      <c r="C422" s="64">
        <v>32071.5694</v>
      </c>
      <c r="D422" s="65">
        <v>25706.8887</v>
      </c>
      <c r="E422" s="65">
        <v>28842.612300000001</v>
      </c>
      <c r="F422" s="65">
        <v>36969.773800000003</v>
      </c>
      <c r="G422" s="65">
        <v>42925.837899999999</v>
      </c>
      <c r="H422" s="65">
        <v>33765.168100000003</v>
      </c>
      <c r="I422" s="66">
        <v>16.559999999999999</v>
      </c>
      <c r="J422" s="66">
        <v>10.52</v>
      </c>
      <c r="K422" s="66">
        <v>13.41</v>
      </c>
      <c r="L422" s="66">
        <v>168.72649999999999</v>
      </c>
      <c r="M422" s="74" t="s">
        <v>462</v>
      </c>
    </row>
    <row r="423" spans="1:13">
      <c r="A423" s="62" t="s">
        <v>486</v>
      </c>
      <c r="B423" s="63">
        <v>3.7578</v>
      </c>
      <c r="C423" s="64">
        <v>39205.3459</v>
      </c>
      <c r="D423" s="65">
        <v>23369.027999999998</v>
      </c>
      <c r="E423" s="65">
        <v>29606.673999999999</v>
      </c>
      <c r="F423" s="65">
        <v>47539.999600000003</v>
      </c>
      <c r="G423" s="65">
        <v>54061.960700000003</v>
      </c>
      <c r="H423" s="65">
        <v>38895.5789</v>
      </c>
      <c r="I423" s="66">
        <v>11.6</v>
      </c>
      <c r="J423" s="66">
        <v>14.8</v>
      </c>
      <c r="K423" s="66">
        <v>13.46</v>
      </c>
      <c r="L423" s="66">
        <v>166.84700000000001</v>
      </c>
      <c r="M423" s="74" t="s">
        <v>462</v>
      </c>
    </row>
    <row r="424" spans="1:13">
      <c r="A424" s="62" t="s">
        <v>485</v>
      </c>
      <c r="B424" s="63">
        <v>4.0852000000000004</v>
      </c>
      <c r="C424" s="64">
        <v>31215.3884</v>
      </c>
      <c r="D424" s="65">
        <v>23334.8243</v>
      </c>
      <c r="E424" s="65">
        <v>27488.089400000001</v>
      </c>
      <c r="F424" s="65">
        <v>36013.248</v>
      </c>
      <c r="G424" s="65">
        <v>42948.809699999998</v>
      </c>
      <c r="H424" s="65">
        <v>32816.853900000002</v>
      </c>
      <c r="I424" s="66">
        <v>16.170000000000002</v>
      </c>
      <c r="J424" s="66">
        <v>9.1</v>
      </c>
      <c r="K424" s="66">
        <v>18.37</v>
      </c>
      <c r="L424" s="66">
        <v>169.85140000000001</v>
      </c>
      <c r="M424" s="74" t="s">
        <v>462</v>
      </c>
    </row>
    <row r="425" spans="1:13">
      <c r="A425" s="56" t="s">
        <v>484</v>
      </c>
      <c r="B425" s="57">
        <v>34.144300000000001</v>
      </c>
      <c r="C425" s="58">
        <v>30705.036800000002</v>
      </c>
      <c r="D425" s="59">
        <v>22107.833299999998</v>
      </c>
      <c r="E425" s="59">
        <v>26461.904500000001</v>
      </c>
      <c r="F425" s="59">
        <v>35939.6567</v>
      </c>
      <c r="G425" s="59">
        <v>40838.293400000002</v>
      </c>
      <c r="H425" s="59">
        <v>31311.758300000001</v>
      </c>
      <c r="I425" s="60">
        <v>12.55</v>
      </c>
      <c r="J425" s="60">
        <v>6.73</v>
      </c>
      <c r="K425" s="60">
        <v>16.850000000000001</v>
      </c>
      <c r="L425" s="60">
        <v>169.922</v>
      </c>
      <c r="M425" s="73" t="s">
        <v>462</v>
      </c>
    </row>
    <row r="426" spans="1:13">
      <c r="A426" s="56" t="s">
        <v>483</v>
      </c>
      <c r="B426" s="57">
        <v>39.6282</v>
      </c>
      <c r="C426" s="58">
        <v>27172.124</v>
      </c>
      <c r="D426" s="59">
        <v>20117.133300000001</v>
      </c>
      <c r="E426" s="59">
        <v>23255.350699999999</v>
      </c>
      <c r="F426" s="59">
        <v>32030.873599999999</v>
      </c>
      <c r="G426" s="59">
        <v>37053.909</v>
      </c>
      <c r="H426" s="59">
        <v>28099.3678</v>
      </c>
      <c r="I426" s="60">
        <v>14.53</v>
      </c>
      <c r="J426" s="60">
        <v>5.96</v>
      </c>
      <c r="K426" s="60">
        <v>14.6</v>
      </c>
      <c r="L426" s="60">
        <v>171.26060000000001</v>
      </c>
      <c r="M426" s="73" t="s">
        <v>462</v>
      </c>
    </row>
    <row r="427" spans="1:13">
      <c r="A427" s="62" t="s">
        <v>482</v>
      </c>
      <c r="B427" s="63">
        <v>23.832999999999998</v>
      </c>
      <c r="C427" s="64">
        <v>28271.916399999998</v>
      </c>
      <c r="D427" s="65">
        <v>20528.195299999999</v>
      </c>
      <c r="E427" s="65">
        <v>24089.807400000002</v>
      </c>
      <c r="F427" s="65">
        <v>33152.448199999999</v>
      </c>
      <c r="G427" s="65">
        <v>38425.417000000001</v>
      </c>
      <c r="H427" s="65">
        <v>29087.182499999999</v>
      </c>
      <c r="I427" s="66">
        <v>15.92</v>
      </c>
      <c r="J427" s="66">
        <v>6.19</v>
      </c>
      <c r="K427" s="66">
        <v>14.13</v>
      </c>
      <c r="L427" s="66">
        <v>171.67359999999999</v>
      </c>
      <c r="M427" s="74" t="s">
        <v>462</v>
      </c>
    </row>
    <row r="428" spans="1:13">
      <c r="A428" s="62" t="s">
        <v>481</v>
      </c>
      <c r="B428" s="63">
        <v>15.675700000000001</v>
      </c>
      <c r="C428" s="64">
        <v>25625.206600000001</v>
      </c>
      <c r="D428" s="65">
        <v>19805.9166</v>
      </c>
      <c r="E428" s="65">
        <v>22344.5</v>
      </c>
      <c r="F428" s="65">
        <v>29914.629199999999</v>
      </c>
      <c r="G428" s="65">
        <v>34600.140500000001</v>
      </c>
      <c r="H428" s="65">
        <v>26523.5789</v>
      </c>
      <c r="I428" s="66">
        <v>12.03</v>
      </c>
      <c r="J428" s="66">
        <v>5.61</v>
      </c>
      <c r="K428" s="66">
        <v>15.39</v>
      </c>
      <c r="L428" s="66">
        <v>170.51259999999999</v>
      </c>
      <c r="M428" s="74" t="s">
        <v>462</v>
      </c>
    </row>
    <row r="429" spans="1:13">
      <c r="A429" s="56" t="s">
        <v>480</v>
      </c>
      <c r="B429" s="57">
        <v>66.106899999999996</v>
      </c>
      <c r="C429" s="58">
        <v>28542.419099999999</v>
      </c>
      <c r="D429" s="59">
        <v>19355.147199999999</v>
      </c>
      <c r="E429" s="59">
        <v>23575.654299999998</v>
      </c>
      <c r="F429" s="59">
        <v>34797.326200000003</v>
      </c>
      <c r="G429" s="59">
        <v>50294.1348</v>
      </c>
      <c r="H429" s="59">
        <v>30900.6813</v>
      </c>
      <c r="I429" s="60">
        <v>16.87</v>
      </c>
      <c r="J429" s="60">
        <v>5.58</v>
      </c>
      <c r="K429" s="60">
        <v>16.13</v>
      </c>
      <c r="L429" s="60">
        <v>169.74889999999999</v>
      </c>
      <c r="M429" s="73" t="s">
        <v>462</v>
      </c>
    </row>
    <row r="430" spans="1:13">
      <c r="A430" s="62" t="s">
        <v>479</v>
      </c>
      <c r="B430" s="63">
        <v>16.860700000000001</v>
      </c>
      <c r="C430" s="64">
        <v>28117.124400000001</v>
      </c>
      <c r="D430" s="65">
        <v>18633.1666</v>
      </c>
      <c r="E430" s="65">
        <v>23573.329000000002</v>
      </c>
      <c r="F430" s="65">
        <v>32206.2444</v>
      </c>
      <c r="G430" s="65">
        <v>36218.366399999999</v>
      </c>
      <c r="H430" s="65">
        <v>27988.867200000001</v>
      </c>
      <c r="I430" s="66">
        <v>15.6</v>
      </c>
      <c r="J430" s="66">
        <v>4.2300000000000004</v>
      </c>
      <c r="K430" s="66">
        <v>14.55</v>
      </c>
      <c r="L430" s="66">
        <v>171.1438</v>
      </c>
      <c r="M430" s="74" t="s">
        <v>462</v>
      </c>
    </row>
    <row r="431" spans="1:13">
      <c r="A431" s="62" t="s">
        <v>478</v>
      </c>
      <c r="B431" s="63">
        <v>13.968500000000001</v>
      </c>
      <c r="C431" s="64">
        <v>27226.482</v>
      </c>
      <c r="D431" s="65">
        <v>18769.789499999999</v>
      </c>
      <c r="E431" s="65">
        <v>22536.7572</v>
      </c>
      <c r="F431" s="65">
        <v>31955.708200000001</v>
      </c>
      <c r="G431" s="65">
        <v>36981.744400000003</v>
      </c>
      <c r="H431" s="65">
        <v>28193.5327</v>
      </c>
      <c r="I431" s="66">
        <v>13.59</v>
      </c>
      <c r="J431" s="66">
        <v>5.25</v>
      </c>
      <c r="K431" s="66">
        <v>14.73</v>
      </c>
      <c r="L431" s="66">
        <v>171.26910000000001</v>
      </c>
      <c r="M431" s="74" t="s">
        <v>462</v>
      </c>
    </row>
    <row r="432" spans="1:13">
      <c r="A432" s="62" t="s">
        <v>477</v>
      </c>
      <c r="B432" s="63">
        <v>26.766300000000001</v>
      </c>
      <c r="C432" s="64">
        <v>31711.0694</v>
      </c>
      <c r="D432" s="65">
        <v>20960.6414</v>
      </c>
      <c r="E432" s="65">
        <v>25266.638599999998</v>
      </c>
      <c r="F432" s="65">
        <v>47930.061999999998</v>
      </c>
      <c r="G432" s="65">
        <v>55899.5939</v>
      </c>
      <c r="H432" s="65">
        <v>35505.919500000004</v>
      </c>
      <c r="I432" s="66">
        <v>19.07</v>
      </c>
      <c r="J432" s="66">
        <v>6.42</v>
      </c>
      <c r="K432" s="66">
        <v>18.11</v>
      </c>
      <c r="L432" s="66">
        <v>167.12780000000001</v>
      </c>
      <c r="M432" s="74" t="s">
        <v>462</v>
      </c>
    </row>
    <row r="433" spans="1:13">
      <c r="A433" s="56" t="s">
        <v>476</v>
      </c>
      <c r="B433" s="57">
        <v>7.7167000000000003</v>
      </c>
      <c r="C433" s="58">
        <v>46951.955000000002</v>
      </c>
      <c r="D433" s="59">
        <v>36801.429199999999</v>
      </c>
      <c r="E433" s="59">
        <v>42396.586799999997</v>
      </c>
      <c r="F433" s="59">
        <v>51395.286899999999</v>
      </c>
      <c r="G433" s="59">
        <v>58865.315300000002</v>
      </c>
      <c r="H433" s="59">
        <v>47655.5769</v>
      </c>
      <c r="I433" s="60">
        <v>10.75</v>
      </c>
      <c r="J433" s="60">
        <v>16.16</v>
      </c>
      <c r="K433" s="60">
        <v>13.87</v>
      </c>
      <c r="L433" s="60">
        <v>170.2482</v>
      </c>
      <c r="M433" s="73" t="s">
        <v>462</v>
      </c>
    </row>
    <row r="434" spans="1:13">
      <c r="A434" s="62" t="s">
        <v>475</v>
      </c>
      <c r="B434" s="63">
        <v>6.3472</v>
      </c>
      <c r="C434" s="64">
        <v>46898.205600000001</v>
      </c>
      <c r="D434" s="65">
        <v>38621.090600000003</v>
      </c>
      <c r="E434" s="65">
        <v>43224.875999999997</v>
      </c>
      <c r="F434" s="65">
        <v>50538.407200000001</v>
      </c>
      <c r="G434" s="65">
        <v>57156.517099999997</v>
      </c>
      <c r="H434" s="65">
        <v>47957.060700000002</v>
      </c>
      <c r="I434" s="66">
        <v>9.89</v>
      </c>
      <c r="J434" s="66">
        <v>16.489999999999998</v>
      </c>
      <c r="K434" s="66">
        <v>13.82</v>
      </c>
      <c r="L434" s="66">
        <v>168.2071</v>
      </c>
      <c r="M434" s="74" t="s">
        <v>468</v>
      </c>
    </row>
    <row r="435" spans="1:13">
      <c r="A435" s="56" t="s">
        <v>474</v>
      </c>
      <c r="B435" s="57">
        <v>5.9843000000000002</v>
      </c>
      <c r="C435" s="58">
        <v>35345.109100000001</v>
      </c>
      <c r="D435" s="59">
        <v>29479.966100000001</v>
      </c>
      <c r="E435" s="59">
        <v>32275.06</v>
      </c>
      <c r="F435" s="59">
        <v>38397.258800000003</v>
      </c>
      <c r="G435" s="59">
        <v>41696.727700000003</v>
      </c>
      <c r="H435" s="59">
        <v>35514.043799999999</v>
      </c>
      <c r="I435" s="60">
        <v>11.48</v>
      </c>
      <c r="J435" s="60">
        <v>15.11</v>
      </c>
      <c r="K435" s="60">
        <v>12.51</v>
      </c>
      <c r="L435" s="60">
        <v>168.92310000000001</v>
      </c>
      <c r="M435" s="73" t="s">
        <v>462</v>
      </c>
    </row>
    <row r="436" spans="1:13">
      <c r="A436" s="56" t="s">
        <v>422</v>
      </c>
      <c r="B436" s="57">
        <v>16.517099999999999</v>
      </c>
      <c r="C436" s="58">
        <v>25264.526600000001</v>
      </c>
      <c r="D436" s="59">
        <v>15174.7071</v>
      </c>
      <c r="E436" s="59">
        <v>17805.366699999999</v>
      </c>
      <c r="F436" s="59">
        <v>30840.801200000002</v>
      </c>
      <c r="G436" s="59">
        <v>36246.563300000002</v>
      </c>
      <c r="H436" s="59">
        <v>25544.960200000001</v>
      </c>
      <c r="I436" s="60">
        <v>14.2</v>
      </c>
      <c r="J436" s="60">
        <v>3.09</v>
      </c>
      <c r="K436" s="60">
        <v>10.98</v>
      </c>
      <c r="L436" s="60">
        <v>176.2654</v>
      </c>
      <c r="M436" s="73" t="s">
        <v>462</v>
      </c>
    </row>
    <row r="437" spans="1:13">
      <c r="A437" s="62" t="s">
        <v>423</v>
      </c>
      <c r="B437" s="63">
        <v>15.023899999999999</v>
      </c>
      <c r="C437" s="64">
        <v>25189.360000000001</v>
      </c>
      <c r="D437" s="65">
        <v>14901.475</v>
      </c>
      <c r="E437" s="65">
        <v>17824.2196</v>
      </c>
      <c r="F437" s="65">
        <v>30507.9758</v>
      </c>
      <c r="G437" s="65">
        <v>35029.917000000001</v>
      </c>
      <c r="H437" s="65">
        <v>25260.968099999998</v>
      </c>
      <c r="I437" s="66">
        <v>14.08</v>
      </c>
      <c r="J437" s="66">
        <v>2.46</v>
      </c>
      <c r="K437" s="66">
        <v>11.38</v>
      </c>
      <c r="L437" s="66">
        <v>176.04640000000001</v>
      </c>
      <c r="M437" s="74" t="s">
        <v>462</v>
      </c>
    </row>
    <row r="438" spans="1:13">
      <c r="A438" s="56" t="s">
        <v>425</v>
      </c>
      <c r="B438" s="57">
        <v>17.521799999999999</v>
      </c>
      <c r="C438" s="58">
        <v>37976.356500000002</v>
      </c>
      <c r="D438" s="59">
        <v>22944.0118</v>
      </c>
      <c r="E438" s="59">
        <v>33061.557699999998</v>
      </c>
      <c r="F438" s="59">
        <v>43855.7791</v>
      </c>
      <c r="G438" s="59">
        <v>47966.537900000003</v>
      </c>
      <c r="H438" s="59">
        <v>37614.999000000003</v>
      </c>
      <c r="I438" s="60">
        <v>9.93</v>
      </c>
      <c r="J438" s="60">
        <v>16.239999999999998</v>
      </c>
      <c r="K438" s="60">
        <v>12.52</v>
      </c>
      <c r="L438" s="60">
        <v>187.45070000000001</v>
      </c>
      <c r="M438" s="73" t="s">
        <v>462</v>
      </c>
    </row>
    <row r="439" spans="1:13">
      <c r="A439" s="62" t="s">
        <v>426</v>
      </c>
      <c r="B439" s="63">
        <v>8.5702999999999996</v>
      </c>
      <c r="C439" s="64">
        <v>39907.312299999998</v>
      </c>
      <c r="D439" s="65">
        <v>31723.669900000001</v>
      </c>
      <c r="E439" s="65">
        <v>35248.660499999998</v>
      </c>
      <c r="F439" s="65">
        <v>45886.763099999996</v>
      </c>
      <c r="G439" s="65">
        <v>49414.898500000003</v>
      </c>
      <c r="H439" s="65">
        <v>40507.917000000001</v>
      </c>
      <c r="I439" s="66">
        <v>10.73</v>
      </c>
      <c r="J439" s="66">
        <v>16.25</v>
      </c>
      <c r="K439" s="66">
        <v>12.21</v>
      </c>
      <c r="L439" s="66">
        <v>191.56720000000001</v>
      </c>
      <c r="M439" s="74" t="s">
        <v>462</v>
      </c>
    </row>
    <row r="440" spans="1:13">
      <c r="A440" s="62" t="s">
        <v>427</v>
      </c>
      <c r="B440" s="63">
        <v>5.0327000000000002</v>
      </c>
      <c r="C440" s="64">
        <v>32303.627199999999</v>
      </c>
      <c r="D440" s="65">
        <v>18880.415499999999</v>
      </c>
      <c r="E440" s="65">
        <v>21676.000899999999</v>
      </c>
      <c r="F440" s="65">
        <v>39291.225200000001</v>
      </c>
      <c r="G440" s="65">
        <v>44091.523999999998</v>
      </c>
      <c r="H440" s="65">
        <v>31347.473699999999</v>
      </c>
      <c r="I440" s="66">
        <v>4.38</v>
      </c>
      <c r="J440" s="66">
        <v>18.66</v>
      </c>
      <c r="K440" s="66">
        <v>12.59</v>
      </c>
      <c r="L440" s="66">
        <v>182.50530000000001</v>
      </c>
      <c r="M440" s="74" t="s">
        <v>493</v>
      </c>
    </row>
    <row r="441" spans="1:13">
      <c r="A441" s="56" t="s">
        <v>428</v>
      </c>
      <c r="B441" s="57">
        <v>99.642600000000002</v>
      </c>
      <c r="C441" s="58">
        <v>26114.579000000002</v>
      </c>
      <c r="D441" s="59">
        <v>17469.0589</v>
      </c>
      <c r="E441" s="59">
        <v>20063.75</v>
      </c>
      <c r="F441" s="59">
        <v>33712.877899999999</v>
      </c>
      <c r="G441" s="59">
        <v>39367.430999999997</v>
      </c>
      <c r="H441" s="59">
        <v>27666.726500000001</v>
      </c>
      <c r="I441" s="60">
        <v>16.79</v>
      </c>
      <c r="J441" s="60">
        <v>4.9000000000000004</v>
      </c>
      <c r="K441" s="60">
        <v>11.04</v>
      </c>
      <c r="L441" s="60">
        <v>181.49619999999999</v>
      </c>
      <c r="M441" s="73" t="s">
        <v>462</v>
      </c>
    </row>
    <row r="442" spans="1:13">
      <c r="A442" s="62" t="s">
        <v>429</v>
      </c>
      <c r="B442" s="63">
        <v>53.061799999999998</v>
      </c>
      <c r="C442" s="64">
        <v>26053.598699999999</v>
      </c>
      <c r="D442" s="65">
        <v>16861.333299999998</v>
      </c>
      <c r="E442" s="65">
        <v>19987.796200000001</v>
      </c>
      <c r="F442" s="65">
        <v>32788.169500000004</v>
      </c>
      <c r="G442" s="65">
        <v>38126.6394</v>
      </c>
      <c r="H442" s="65">
        <v>27063.124400000001</v>
      </c>
      <c r="I442" s="66">
        <v>16.22</v>
      </c>
      <c r="J442" s="66">
        <v>3.83</v>
      </c>
      <c r="K442" s="66">
        <v>11.13</v>
      </c>
      <c r="L442" s="66">
        <v>179.67570000000001</v>
      </c>
      <c r="M442" s="74" t="s">
        <v>462</v>
      </c>
    </row>
    <row r="443" spans="1:13">
      <c r="A443" s="62" t="s">
        <v>473</v>
      </c>
      <c r="B443" s="63">
        <v>31.313800000000001</v>
      </c>
      <c r="C443" s="64">
        <v>23639.490900000001</v>
      </c>
      <c r="D443" s="65">
        <v>17741.698700000001</v>
      </c>
      <c r="E443" s="65">
        <v>19286.8302</v>
      </c>
      <c r="F443" s="65">
        <v>33228.224399999999</v>
      </c>
      <c r="G443" s="65">
        <v>39082.7284</v>
      </c>
      <c r="H443" s="65">
        <v>26751.331699999999</v>
      </c>
      <c r="I443" s="66">
        <v>15.87</v>
      </c>
      <c r="J443" s="66">
        <v>6.09</v>
      </c>
      <c r="K443" s="66">
        <v>10.68</v>
      </c>
      <c r="L443" s="66">
        <v>183.34520000000001</v>
      </c>
      <c r="M443" s="74" t="s">
        <v>464</v>
      </c>
    </row>
    <row r="444" spans="1:13">
      <c r="A444" s="56" t="s">
        <v>432</v>
      </c>
      <c r="B444" s="57">
        <v>15.7171</v>
      </c>
      <c r="C444" s="58">
        <v>30598.655699999999</v>
      </c>
      <c r="D444" s="59">
        <v>23425.735100000002</v>
      </c>
      <c r="E444" s="59">
        <v>27009.133000000002</v>
      </c>
      <c r="F444" s="59">
        <v>35878.223400000003</v>
      </c>
      <c r="G444" s="59">
        <v>41550.299099999997</v>
      </c>
      <c r="H444" s="59">
        <v>31768.559600000001</v>
      </c>
      <c r="I444" s="60">
        <v>19.559999999999999</v>
      </c>
      <c r="J444" s="60">
        <v>4.97</v>
      </c>
      <c r="K444" s="60">
        <v>11.3</v>
      </c>
      <c r="L444" s="60">
        <v>189.3681</v>
      </c>
      <c r="M444" s="73" t="s">
        <v>462</v>
      </c>
    </row>
    <row r="445" spans="1:13">
      <c r="A445" s="62" t="s">
        <v>683</v>
      </c>
      <c r="B445" s="63">
        <v>14.9138</v>
      </c>
      <c r="C445" s="64">
        <v>30674.070199999998</v>
      </c>
      <c r="D445" s="65">
        <v>23829.536800000002</v>
      </c>
      <c r="E445" s="65">
        <v>27164.724099999999</v>
      </c>
      <c r="F445" s="65">
        <v>35591.875500000002</v>
      </c>
      <c r="G445" s="65">
        <v>41550.299099999997</v>
      </c>
      <c r="H445" s="65">
        <v>31724.744200000001</v>
      </c>
      <c r="I445" s="66">
        <v>20.149999999999999</v>
      </c>
      <c r="J445" s="66">
        <v>5.19</v>
      </c>
      <c r="K445" s="66">
        <v>11.26</v>
      </c>
      <c r="L445" s="66">
        <v>190.0702</v>
      </c>
      <c r="M445" s="74" t="s">
        <v>462</v>
      </c>
    </row>
    <row r="446" spans="1:13">
      <c r="A446" s="56" t="s">
        <v>433</v>
      </c>
      <c r="B446" s="57">
        <v>13.4573</v>
      </c>
      <c r="C446" s="58">
        <v>34477.599499999997</v>
      </c>
      <c r="D446" s="59">
        <v>19104.5147</v>
      </c>
      <c r="E446" s="59">
        <v>28565.877899999999</v>
      </c>
      <c r="F446" s="59">
        <v>40666.221700000002</v>
      </c>
      <c r="G446" s="59">
        <v>48452.7667</v>
      </c>
      <c r="H446" s="59">
        <v>34936.708100000003</v>
      </c>
      <c r="I446" s="60">
        <v>20.98</v>
      </c>
      <c r="J446" s="60">
        <v>5.24</v>
      </c>
      <c r="K446" s="60">
        <v>12.28</v>
      </c>
      <c r="L446" s="60">
        <v>182.3227</v>
      </c>
      <c r="M446" s="73" t="s">
        <v>462</v>
      </c>
    </row>
    <row r="447" spans="1:13">
      <c r="A447" s="62" t="s">
        <v>434</v>
      </c>
      <c r="B447" s="63">
        <v>11.5306</v>
      </c>
      <c r="C447" s="64">
        <v>33630.081299999998</v>
      </c>
      <c r="D447" s="65">
        <v>18013.4912</v>
      </c>
      <c r="E447" s="65">
        <v>27794.21</v>
      </c>
      <c r="F447" s="65">
        <v>39519.844499999999</v>
      </c>
      <c r="G447" s="65">
        <v>45942.755799999999</v>
      </c>
      <c r="H447" s="65">
        <v>33429.8678</v>
      </c>
      <c r="I447" s="66">
        <v>19.96</v>
      </c>
      <c r="J447" s="66">
        <v>4.51</v>
      </c>
      <c r="K447" s="66">
        <v>11.9</v>
      </c>
      <c r="L447" s="66">
        <v>182.5986</v>
      </c>
      <c r="M447" s="74" t="s">
        <v>462</v>
      </c>
    </row>
    <row r="448" spans="1:13">
      <c r="A448" s="56" t="s">
        <v>435</v>
      </c>
      <c r="B448" s="57">
        <v>4.1058000000000003</v>
      </c>
      <c r="C448" s="58">
        <v>32283.472900000001</v>
      </c>
      <c r="D448" s="59">
        <v>21190.563600000001</v>
      </c>
      <c r="E448" s="59">
        <v>26088.075400000002</v>
      </c>
      <c r="F448" s="59">
        <v>37981.157500000001</v>
      </c>
      <c r="G448" s="59">
        <v>45547.818899999998</v>
      </c>
      <c r="H448" s="59">
        <v>32949.650300000001</v>
      </c>
      <c r="I448" s="60">
        <v>16.64</v>
      </c>
      <c r="J448" s="60">
        <v>9.5</v>
      </c>
      <c r="K448" s="60">
        <v>13.1</v>
      </c>
      <c r="L448" s="60">
        <v>173.50710000000001</v>
      </c>
      <c r="M448" s="73" t="s">
        <v>462</v>
      </c>
    </row>
    <row r="449" spans="1:13">
      <c r="A449" s="56" t="s">
        <v>436</v>
      </c>
      <c r="B449" s="57">
        <v>85.087599999999995</v>
      </c>
      <c r="C449" s="58">
        <v>29832.531599999998</v>
      </c>
      <c r="D449" s="59">
        <v>21164.5389</v>
      </c>
      <c r="E449" s="59">
        <v>25500.9519</v>
      </c>
      <c r="F449" s="59">
        <v>35182.532200000001</v>
      </c>
      <c r="G449" s="59">
        <v>42000.340700000001</v>
      </c>
      <c r="H449" s="59">
        <v>31156.396400000001</v>
      </c>
      <c r="I449" s="60">
        <v>16.53</v>
      </c>
      <c r="J449" s="60">
        <v>4.78</v>
      </c>
      <c r="K449" s="60">
        <v>13.42</v>
      </c>
      <c r="L449" s="60">
        <v>173.16120000000001</v>
      </c>
      <c r="M449" s="73" t="s">
        <v>462</v>
      </c>
    </row>
    <row r="450" spans="1:13">
      <c r="A450" s="62" t="s">
        <v>472</v>
      </c>
      <c r="B450" s="63">
        <v>15.0282</v>
      </c>
      <c r="C450" s="64">
        <v>34873.393100000001</v>
      </c>
      <c r="D450" s="65">
        <v>24441.931499999999</v>
      </c>
      <c r="E450" s="65">
        <v>28784.970799999999</v>
      </c>
      <c r="F450" s="65">
        <v>49751.6535</v>
      </c>
      <c r="G450" s="65">
        <v>55341.992700000003</v>
      </c>
      <c r="H450" s="65">
        <v>38092.0815</v>
      </c>
      <c r="I450" s="66">
        <v>18.920000000000002</v>
      </c>
      <c r="J450" s="66">
        <v>6.53</v>
      </c>
      <c r="K450" s="66">
        <v>16.079999999999998</v>
      </c>
      <c r="L450" s="66">
        <v>168.43180000000001</v>
      </c>
      <c r="M450" s="74" t="s">
        <v>462</v>
      </c>
    </row>
    <row r="451" spans="1:13">
      <c r="A451" s="62" t="s">
        <v>437</v>
      </c>
      <c r="B451" s="63">
        <v>67.902100000000004</v>
      </c>
      <c r="C451" s="64">
        <v>29112.0406</v>
      </c>
      <c r="D451" s="65">
        <v>20713.535800000001</v>
      </c>
      <c r="E451" s="65">
        <v>24942.543699999998</v>
      </c>
      <c r="F451" s="65">
        <v>33757.3583</v>
      </c>
      <c r="G451" s="65">
        <v>38109.032399999996</v>
      </c>
      <c r="H451" s="65">
        <v>29549.8482</v>
      </c>
      <c r="I451" s="66">
        <v>15.87</v>
      </c>
      <c r="J451" s="66">
        <v>4.2699999999999996</v>
      </c>
      <c r="K451" s="66">
        <v>12.62</v>
      </c>
      <c r="L451" s="66">
        <v>174.22399999999999</v>
      </c>
      <c r="M451" s="74" t="s">
        <v>462</v>
      </c>
    </row>
    <row r="452" spans="1:13">
      <c r="A452" s="56" t="s">
        <v>438</v>
      </c>
      <c r="B452" s="57">
        <v>52.869100000000003</v>
      </c>
      <c r="C452" s="58">
        <v>17466.6666</v>
      </c>
      <c r="D452" s="59">
        <v>14684.606</v>
      </c>
      <c r="E452" s="59">
        <v>15636.6216</v>
      </c>
      <c r="F452" s="59">
        <v>20603.1528</v>
      </c>
      <c r="G452" s="59">
        <v>24650.4123</v>
      </c>
      <c r="H452" s="59">
        <v>18764.93</v>
      </c>
      <c r="I452" s="60">
        <v>9.67</v>
      </c>
      <c r="J452" s="60">
        <v>2.4</v>
      </c>
      <c r="K452" s="60">
        <v>11.88</v>
      </c>
      <c r="L452" s="60">
        <v>172.73570000000001</v>
      </c>
      <c r="M452" s="73" t="s">
        <v>462</v>
      </c>
    </row>
    <row r="453" spans="1:13">
      <c r="A453" s="62" t="s">
        <v>439</v>
      </c>
      <c r="B453" s="63">
        <v>10.680099999999999</v>
      </c>
      <c r="C453" s="64">
        <v>17931.6289</v>
      </c>
      <c r="D453" s="65">
        <v>14737.8333</v>
      </c>
      <c r="E453" s="65">
        <v>15720.8262</v>
      </c>
      <c r="F453" s="65">
        <v>20733.102200000001</v>
      </c>
      <c r="G453" s="65">
        <v>24835.626899999999</v>
      </c>
      <c r="H453" s="65">
        <v>18882.205399999999</v>
      </c>
      <c r="I453" s="66">
        <v>10.88</v>
      </c>
      <c r="J453" s="66">
        <v>1.28</v>
      </c>
      <c r="K453" s="66">
        <v>11.75</v>
      </c>
      <c r="L453" s="66">
        <v>171.12989999999999</v>
      </c>
      <c r="M453" s="74" t="s">
        <v>462</v>
      </c>
    </row>
    <row r="454" spans="1:13">
      <c r="A454" s="62" t="s">
        <v>441</v>
      </c>
      <c r="B454" s="63">
        <v>7.6014999999999997</v>
      </c>
      <c r="C454" s="64">
        <v>17318.859899999999</v>
      </c>
      <c r="D454" s="65">
        <v>14623.9166</v>
      </c>
      <c r="E454" s="65">
        <v>15674.496999999999</v>
      </c>
      <c r="F454" s="65">
        <v>20024.558000000001</v>
      </c>
      <c r="G454" s="65">
        <v>23986.36</v>
      </c>
      <c r="H454" s="65">
        <v>18376.054100000001</v>
      </c>
      <c r="I454" s="66">
        <v>8.98</v>
      </c>
      <c r="J454" s="66">
        <v>1.26</v>
      </c>
      <c r="K454" s="66">
        <v>18.170000000000002</v>
      </c>
      <c r="L454" s="66">
        <v>172.59739999999999</v>
      </c>
      <c r="M454" s="74" t="s">
        <v>462</v>
      </c>
    </row>
    <row r="455" spans="1:13">
      <c r="A455" s="62" t="s">
        <v>471</v>
      </c>
      <c r="B455" s="63">
        <v>8.1721000000000004</v>
      </c>
      <c r="C455" s="64">
        <v>17547.901300000001</v>
      </c>
      <c r="D455" s="65">
        <v>14819.426600000001</v>
      </c>
      <c r="E455" s="65">
        <v>15934.995800000001</v>
      </c>
      <c r="F455" s="65">
        <v>20362.690999999999</v>
      </c>
      <c r="G455" s="65">
        <v>23833.421600000001</v>
      </c>
      <c r="H455" s="65">
        <v>18575.145799999998</v>
      </c>
      <c r="I455" s="66">
        <v>10.82</v>
      </c>
      <c r="J455" s="66">
        <v>2.44</v>
      </c>
      <c r="K455" s="66">
        <v>11.79</v>
      </c>
      <c r="L455" s="66">
        <v>170.8201</v>
      </c>
      <c r="M455" s="74" t="s">
        <v>462</v>
      </c>
    </row>
    <row r="456" spans="1:13">
      <c r="A456" s="56" t="s">
        <v>443</v>
      </c>
      <c r="B456" s="57">
        <v>0.50819999999999999</v>
      </c>
      <c r="C456" s="58">
        <v>19974.104599999999</v>
      </c>
      <c r="D456" s="59">
        <v>15290.3475</v>
      </c>
      <c r="E456" s="59">
        <v>18210.5</v>
      </c>
      <c r="F456" s="59">
        <v>22889.399399999998</v>
      </c>
      <c r="G456" s="59">
        <v>25123.46</v>
      </c>
      <c r="H456" s="59">
        <v>20559.954000000002</v>
      </c>
      <c r="I456" s="60">
        <v>11.51</v>
      </c>
      <c r="J456" s="60">
        <v>3.92</v>
      </c>
      <c r="K456" s="60">
        <v>13.22</v>
      </c>
      <c r="L456" s="60">
        <v>171.84399999999999</v>
      </c>
      <c r="M456" s="73" t="s">
        <v>462</v>
      </c>
    </row>
    <row r="457" spans="1:13">
      <c r="A457" s="56" t="s">
        <v>684</v>
      </c>
      <c r="B457" s="57">
        <v>0.90600000000000003</v>
      </c>
      <c r="C457" s="58">
        <v>23432.3986</v>
      </c>
      <c r="D457" s="59">
        <v>15946.2685</v>
      </c>
      <c r="E457" s="59">
        <v>17206.494900000002</v>
      </c>
      <c r="F457" s="59">
        <v>27462.859700000001</v>
      </c>
      <c r="G457" s="59">
        <v>34763.500399999997</v>
      </c>
      <c r="H457" s="59">
        <v>24168.832299999998</v>
      </c>
      <c r="I457" s="60">
        <v>14.94</v>
      </c>
      <c r="J457" s="60">
        <v>1.04</v>
      </c>
      <c r="K457" s="60">
        <v>12.44</v>
      </c>
      <c r="L457" s="60">
        <v>174.74189999999999</v>
      </c>
      <c r="M457" s="73" t="s">
        <v>464</v>
      </c>
    </row>
    <row r="458" spans="1:13">
      <c r="A458" s="56" t="s">
        <v>685</v>
      </c>
      <c r="B458" s="57">
        <v>0.1202</v>
      </c>
      <c r="C458" s="58">
        <v>21252.333299999998</v>
      </c>
      <c r="D458" s="59">
        <v>16508.925999999999</v>
      </c>
      <c r="E458" s="59">
        <v>17265.78</v>
      </c>
      <c r="F458" s="59">
        <v>25847.394799999998</v>
      </c>
      <c r="G458" s="59">
        <v>31285.165099999998</v>
      </c>
      <c r="H458" s="59">
        <v>22702.496500000001</v>
      </c>
      <c r="I458" s="60">
        <v>14.34</v>
      </c>
      <c r="J458" s="60">
        <v>2.98</v>
      </c>
      <c r="K458" s="60">
        <v>12.01</v>
      </c>
      <c r="L458" s="60">
        <v>173.84389999999999</v>
      </c>
      <c r="M458" s="73" t="s">
        <v>462</v>
      </c>
    </row>
    <row r="459" spans="1:13">
      <c r="A459" s="56" t="s">
        <v>470</v>
      </c>
      <c r="B459" s="57">
        <v>2.3338000000000001</v>
      </c>
      <c r="C459" s="58">
        <v>21919.673200000001</v>
      </c>
      <c r="D459" s="59">
        <v>15961.766100000001</v>
      </c>
      <c r="E459" s="59">
        <v>18894.132600000001</v>
      </c>
      <c r="F459" s="59">
        <v>25182.7523</v>
      </c>
      <c r="G459" s="59">
        <v>32966.469100000002</v>
      </c>
      <c r="H459" s="59">
        <v>23079.227699999999</v>
      </c>
      <c r="I459" s="60">
        <v>13.82</v>
      </c>
      <c r="J459" s="60">
        <v>3.12</v>
      </c>
      <c r="K459" s="60">
        <v>10.220000000000001</v>
      </c>
      <c r="L459" s="60">
        <v>179.24979999999999</v>
      </c>
      <c r="M459" s="73" t="s">
        <v>462</v>
      </c>
    </row>
    <row r="460" spans="1:13">
      <c r="A460" s="56" t="s">
        <v>633</v>
      </c>
      <c r="B460" s="57">
        <v>0.7863</v>
      </c>
      <c r="C460" s="58">
        <v>23014.442299999999</v>
      </c>
      <c r="D460" s="59">
        <v>16941</v>
      </c>
      <c r="E460" s="59">
        <v>19767.333600000002</v>
      </c>
      <c r="F460" s="59">
        <v>26792.606599999999</v>
      </c>
      <c r="G460" s="59">
        <v>34078.794300000001</v>
      </c>
      <c r="H460" s="59">
        <v>23973.499299999999</v>
      </c>
      <c r="I460" s="60">
        <v>14.67</v>
      </c>
      <c r="J460" s="60">
        <v>7.48</v>
      </c>
      <c r="K460" s="60">
        <v>10.64</v>
      </c>
      <c r="L460" s="60">
        <v>180.85550000000001</v>
      </c>
      <c r="M460" s="73" t="s">
        <v>464</v>
      </c>
    </row>
    <row r="461" spans="1:13">
      <c r="A461" s="56" t="s">
        <v>469</v>
      </c>
      <c r="B461" s="57">
        <v>0.70240000000000002</v>
      </c>
      <c r="C461" s="58">
        <v>29928.2955</v>
      </c>
      <c r="D461" s="59">
        <v>24673.627</v>
      </c>
      <c r="E461" s="59">
        <v>26290.694599999999</v>
      </c>
      <c r="F461" s="59">
        <v>32706.091100000001</v>
      </c>
      <c r="G461" s="59">
        <v>36421.049400000004</v>
      </c>
      <c r="H461" s="59">
        <v>30076.685099999999</v>
      </c>
      <c r="I461" s="60">
        <v>14</v>
      </c>
      <c r="J461" s="60">
        <v>8.49</v>
      </c>
      <c r="K461" s="60">
        <v>15.1</v>
      </c>
      <c r="L461" s="60">
        <v>166.90880000000001</v>
      </c>
      <c r="M461" s="73" t="s">
        <v>462</v>
      </c>
    </row>
    <row r="462" spans="1:13">
      <c r="A462" s="56" t="s">
        <v>444</v>
      </c>
      <c r="B462" s="57">
        <v>5.5660999999999996</v>
      </c>
      <c r="C462" s="58">
        <v>31955.838800000001</v>
      </c>
      <c r="D462" s="59">
        <v>21627.3308</v>
      </c>
      <c r="E462" s="59">
        <v>26851.049500000001</v>
      </c>
      <c r="F462" s="59">
        <v>37487.907299999999</v>
      </c>
      <c r="G462" s="59">
        <v>43620.156900000002</v>
      </c>
      <c r="H462" s="59">
        <v>32443.2238</v>
      </c>
      <c r="I462" s="60">
        <v>20.82</v>
      </c>
      <c r="J462" s="60">
        <v>3.58</v>
      </c>
      <c r="K462" s="60">
        <v>11.34</v>
      </c>
      <c r="L462" s="60">
        <v>185.91329999999999</v>
      </c>
      <c r="M462" s="73" t="s">
        <v>462</v>
      </c>
    </row>
    <row r="463" spans="1:13">
      <c r="A463" s="62" t="s">
        <v>686</v>
      </c>
      <c r="B463" s="63">
        <v>4.8594999999999997</v>
      </c>
      <c r="C463" s="64">
        <v>31955.838800000001</v>
      </c>
      <c r="D463" s="65">
        <v>21764.737799999999</v>
      </c>
      <c r="E463" s="65">
        <v>26998.915000000001</v>
      </c>
      <c r="F463" s="65">
        <v>37720.568800000001</v>
      </c>
      <c r="G463" s="65">
        <v>43895.998599999999</v>
      </c>
      <c r="H463" s="65">
        <v>32590.1381</v>
      </c>
      <c r="I463" s="66">
        <v>19.97</v>
      </c>
      <c r="J463" s="66">
        <v>3.7</v>
      </c>
      <c r="K463" s="66">
        <v>11.12</v>
      </c>
      <c r="L463" s="66">
        <v>187.30760000000001</v>
      </c>
      <c r="M463" s="74" t="s">
        <v>462</v>
      </c>
    </row>
    <row r="464" spans="1:13">
      <c r="A464" s="56" t="s">
        <v>445</v>
      </c>
      <c r="B464" s="57">
        <v>12.2431</v>
      </c>
      <c r="C464" s="58">
        <v>16369.468000000001</v>
      </c>
      <c r="D464" s="59">
        <v>14195.309300000001</v>
      </c>
      <c r="E464" s="59">
        <v>14688.9722</v>
      </c>
      <c r="F464" s="59">
        <v>19603.363799999999</v>
      </c>
      <c r="G464" s="59">
        <v>25947.930799999998</v>
      </c>
      <c r="H464" s="59">
        <v>18318.086299999999</v>
      </c>
      <c r="I464" s="60">
        <v>5.89</v>
      </c>
      <c r="J464" s="60">
        <v>0.43</v>
      </c>
      <c r="K464" s="60">
        <v>9.32</v>
      </c>
      <c r="L464" s="60">
        <v>174.61410000000001</v>
      </c>
      <c r="M464" s="73" t="s">
        <v>462</v>
      </c>
    </row>
    <row r="465" spans="1:13">
      <c r="A465" s="56" t="s">
        <v>467</v>
      </c>
      <c r="B465" s="57">
        <v>6.8883000000000001</v>
      </c>
      <c r="C465" s="58">
        <v>23241.084599999998</v>
      </c>
      <c r="D465" s="59">
        <v>16896.25</v>
      </c>
      <c r="E465" s="59">
        <v>19672.393499999998</v>
      </c>
      <c r="F465" s="59">
        <v>28880.8874</v>
      </c>
      <c r="G465" s="59">
        <v>35248.399100000002</v>
      </c>
      <c r="H465" s="59">
        <v>25479.908899999999</v>
      </c>
      <c r="I465" s="60">
        <v>11.48</v>
      </c>
      <c r="J465" s="60">
        <v>5.64</v>
      </c>
      <c r="K465" s="60">
        <v>13.44</v>
      </c>
      <c r="L465" s="60">
        <v>174.86240000000001</v>
      </c>
      <c r="M465" s="73" t="s">
        <v>462</v>
      </c>
    </row>
    <row r="466" spans="1:13">
      <c r="A466" s="56" t="s">
        <v>446</v>
      </c>
      <c r="B466" s="57">
        <v>52.448999999999998</v>
      </c>
      <c r="C466" s="58">
        <v>23865.430199999999</v>
      </c>
      <c r="D466" s="59">
        <v>15311.113600000001</v>
      </c>
      <c r="E466" s="59">
        <v>18041.793300000001</v>
      </c>
      <c r="F466" s="59">
        <v>29720.167099999999</v>
      </c>
      <c r="G466" s="59">
        <v>35004.006699999998</v>
      </c>
      <c r="H466" s="59">
        <v>24744.394199999999</v>
      </c>
      <c r="I466" s="60">
        <v>13.4</v>
      </c>
      <c r="J466" s="60">
        <v>4.54</v>
      </c>
      <c r="K466" s="60">
        <v>13.08</v>
      </c>
      <c r="L466" s="60">
        <v>172.68049999999999</v>
      </c>
      <c r="M466" s="73" t="s">
        <v>462</v>
      </c>
    </row>
    <row r="467" spans="1:13">
      <c r="A467" s="62" t="s">
        <v>447</v>
      </c>
      <c r="B467" s="63">
        <v>18.707599999999999</v>
      </c>
      <c r="C467" s="64">
        <v>27220.078399999999</v>
      </c>
      <c r="D467" s="65">
        <v>18684.1666</v>
      </c>
      <c r="E467" s="65">
        <v>22507.083299999998</v>
      </c>
      <c r="F467" s="65">
        <v>31802.198799999998</v>
      </c>
      <c r="G467" s="65">
        <v>37060.566400000003</v>
      </c>
      <c r="H467" s="65">
        <v>27676.194200000002</v>
      </c>
      <c r="I467" s="66">
        <v>15.25</v>
      </c>
      <c r="J467" s="66">
        <v>5.2</v>
      </c>
      <c r="K467" s="66">
        <v>13.59</v>
      </c>
      <c r="L467" s="66">
        <v>173.67699999999999</v>
      </c>
      <c r="M467" s="74" t="s">
        <v>462</v>
      </c>
    </row>
    <row r="468" spans="1:13">
      <c r="A468" s="62" t="s">
        <v>466</v>
      </c>
      <c r="B468" s="63">
        <v>24.066700000000001</v>
      </c>
      <c r="C468" s="64">
        <v>21800.3763</v>
      </c>
      <c r="D468" s="65">
        <v>14774.458500000001</v>
      </c>
      <c r="E468" s="65">
        <v>17171.680400000001</v>
      </c>
      <c r="F468" s="65">
        <v>27739.210800000001</v>
      </c>
      <c r="G468" s="65">
        <v>33201.970500000003</v>
      </c>
      <c r="H468" s="65">
        <v>23099.363399999998</v>
      </c>
      <c r="I468" s="66">
        <v>11.54</v>
      </c>
      <c r="J468" s="66">
        <v>4.17</v>
      </c>
      <c r="K468" s="66">
        <v>12.36</v>
      </c>
      <c r="L468" s="66">
        <v>172.81389999999999</v>
      </c>
      <c r="M468" s="74" t="s">
        <v>462</v>
      </c>
    </row>
    <row r="469" spans="1:13">
      <c r="A469" s="62" t="s">
        <v>465</v>
      </c>
      <c r="B469" s="63">
        <v>4.3421000000000003</v>
      </c>
      <c r="C469" s="64">
        <v>23051.096699999998</v>
      </c>
      <c r="D469" s="65">
        <v>15004.417600000001</v>
      </c>
      <c r="E469" s="65">
        <v>16060.352000000001</v>
      </c>
      <c r="F469" s="65">
        <v>29915.104599999999</v>
      </c>
      <c r="G469" s="65">
        <v>33946.4614</v>
      </c>
      <c r="H469" s="65">
        <v>23640.196899999999</v>
      </c>
      <c r="I469" s="66">
        <v>15.71</v>
      </c>
      <c r="J469" s="66">
        <v>3.11</v>
      </c>
      <c r="K469" s="66">
        <v>13.92</v>
      </c>
      <c r="L469" s="66">
        <v>168.8518</v>
      </c>
      <c r="M469" s="74" t="s">
        <v>464</v>
      </c>
    </row>
    <row r="470" spans="1:13">
      <c r="A470" s="56" t="s">
        <v>448</v>
      </c>
      <c r="B470" s="57">
        <v>23.5364</v>
      </c>
      <c r="C470" s="58">
        <v>24461.8233</v>
      </c>
      <c r="D470" s="59">
        <v>15092.874400000001</v>
      </c>
      <c r="E470" s="59">
        <v>17923.828699999998</v>
      </c>
      <c r="F470" s="59">
        <v>30220.4444</v>
      </c>
      <c r="G470" s="59">
        <v>34890.9931</v>
      </c>
      <c r="H470" s="59">
        <v>24891.3439</v>
      </c>
      <c r="I470" s="60">
        <v>12.81</v>
      </c>
      <c r="J470" s="60">
        <v>3.9</v>
      </c>
      <c r="K470" s="60">
        <v>12.35</v>
      </c>
      <c r="L470" s="60">
        <v>172.8075</v>
      </c>
      <c r="M470" s="73" t="s">
        <v>462</v>
      </c>
    </row>
    <row r="471" spans="1:13">
      <c r="A471" s="62" t="s">
        <v>449</v>
      </c>
      <c r="B471" s="63">
        <v>16.7544</v>
      </c>
      <c r="C471" s="64">
        <v>24478.8442</v>
      </c>
      <c r="D471" s="65">
        <v>15250.648499999999</v>
      </c>
      <c r="E471" s="65">
        <v>18128.687000000002</v>
      </c>
      <c r="F471" s="65">
        <v>30374.245999999999</v>
      </c>
      <c r="G471" s="65">
        <v>34770.771000000001</v>
      </c>
      <c r="H471" s="65">
        <v>24954.090899999999</v>
      </c>
      <c r="I471" s="66">
        <v>12.2</v>
      </c>
      <c r="J471" s="66">
        <v>3.35</v>
      </c>
      <c r="K471" s="66">
        <v>12.14</v>
      </c>
      <c r="L471" s="66">
        <v>172.3595</v>
      </c>
      <c r="M471" s="74" t="s">
        <v>462</v>
      </c>
    </row>
    <row r="472" spans="1:13">
      <c r="A472" s="62" t="s">
        <v>450</v>
      </c>
      <c r="B472" s="63">
        <v>2.2822</v>
      </c>
      <c r="C472" s="64">
        <v>25161.668699999998</v>
      </c>
      <c r="D472" s="65">
        <v>15767.330900000001</v>
      </c>
      <c r="E472" s="65">
        <v>20263.6666</v>
      </c>
      <c r="F472" s="65">
        <v>30145.382399999999</v>
      </c>
      <c r="G472" s="65">
        <v>35397.107499999998</v>
      </c>
      <c r="H472" s="65">
        <v>25601.417799999999</v>
      </c>
      <c r="I472" s="66">
        <v>16.63</v>
      </c>
      <c r="J472" s="66">
        <v>5.17</v>
      </c>
      <c r="K472" s="66">
        <v>14.61</v>
      </c>
      <c r="L472" s="66">
        <v>173.4777</v>
      </c>
      <c r="M472" s="74" t="s">
        <v>462</v>
      </c>
    </row>
    <row r="473" spans="1:13">
      <c r="A473" s="62" t="s">
        <v>451</v>
      </c>
      <c r="B473" s="63">
        <v>2.2547999999999999</v>
      </c>
      <c r="C473" s="64">
        <v>20354.75</v>
      </c>
      <c r="D473" s="65">
        <v>14517.5283</v>
      </c>
      <c r="E473" s="65">
        <v>15647.032800000001</v>
      </c>
      <c r="F473" s="65">
        <v>29348.573199999999</v>
      </c>
      <c r="G473" s="65">
        <v>34495.075499999999</v>
      </c>
      <c r="H473" s="65">
        <v>22773.729200000002</v>
      </c>
      <c r="I473" s="66">
        <v>6.83</v>
      </c>
      <c r="J473" s="66">
        <v>7.45</v>
      </c>
      <c r="K473" s="66">
        <v>10.97</v>
      </c>
      <c r="L473" s="66">
        <v>173.57320000000001</v>
      </c>
      <c r="M473" s="74" t="s">
        <v>493</v>
      </c>
    </row>
    <row r="474" spans="1:13">
      <c r="A474" s="56" t="s">
        <v>634</v>
      </c>
      <c r="B474" s="57">
        <v>0.21310000000000001</v>
      </c>
      <c r="C474" s="58">
        <v>24642.9656</v>
      </c>
      <c r="D474" s="59">
        <v>19869.303599999999</v>
      </c>
      <c r="E474" s="59">
        <v>23201.7356</v>
      </c>
      <c r="F474" s="59">
        <v>29600.987700000001</v>
      </c>
      <c r="G474" s="59">
        <v>36380.363700000002</v>
      </c>
      <c r="H474" s="59">
        <v>26492.141100000001</v>
      </c>
      <c r="I474" s="60">
        <v>8.44</v>
      </c>
      <c r="J474" s="60">
        <v>6.62</v>
      </c>
      <c r="K474" s="60">
        <v>12.84</v>
      </c>
      <c r="L474" s="60">
        <v>173.18219999999999</v>
      </c>
      <c r="M474" s="73" t="s">
        <v>462</v>
      </c>
    </row>
    <row r="475" spans="1:13">
      <c r="A475" s="56" t="s">
        <v>452</v>
      </c>
      <c r="B475" s="57">
        <v>0.90739999999999998</v>
      </c>
      <c r="C475" s="58">
        <v>20590.982199999999</v>
      </c>
      <c r="D475" s="59">
        <v>16215.089</v>
      </c>
      <c r="E475" s="59">
        <v>17962.0779</v>
      </c>
      <c r="F475" s="59">
        <v>25863.476600000002</v>
      </c>
      <c r="G475" s="59">
        <v>28379.4277</v>
      </c>
      <c r="H475" s="59">
        <v>21775.444299999999</v>
      </c>
      <c r="I475" s="60">
        <v>7.36</v>
      </c>
      <c r="J475" s="60">
        <v>2.83</v>
      </c>
      <c r="K475" s="60">
        <v>17.11</v>
      </c>
      <c r="L475" s="60">
        <v>172.6583</v>
      </c>
      <c r="M475" s="73" t="s">
        <v>464</v>
      </c>
    </row>
    <row r="476" spans="1:13">
      <c r="A476" s="56" t="s">
        <v>453</v>
      </c>
      <c r="B476" s="57">
        <v>4.8231000000000002</v>
      </c>
      <c r="C476" s="58">
        <v>16812.136299999998</v>
      </c>
      <c r="D476" s="59">
        <v>14010.602199999999</v>
      </c>
      <c r="E476" s="59">
        <v>14838.149299999999</v>
      </c>
      <c r="F476" s="59">
        <v>21349.153200000001</v>
      </c>
      <c r="G476" s="59">
        <v>25288.326300000001</v>
      </c>
      <c r="H476" s="59">
        <v>18431.718099999998</v>
      </c>
      <c r="I476" s="60">
        <v>5.12</v>
      </c>
      <c r="J476" s="60">
        <v>3.01</v>
      </c>
      <c r="K476" s="60">
        <v>18.39</v>
      </c>
      <c r="L476" s="60">
        <v>172.97450000000001</v>
      </c>
      <c r="M476" s="73" t="s">
        <v>462</v>
      </c>
    </row>
    <row r="477" spans="1:13">
      <c r="A477" s="56" t="s">
        <v>454</v>
      </c>
      <c r="B477" s="57">
        <v>3.3511000000000002</v>
      </c>
      <c r="C477" s="58">
        <v>23244.494200000001</v>
      </c>
      <c r="D477" s="59">
        <v>17654.7307</v>
      </c>
      <c r="E477" s="59">
        <v>20383.815600000002</v>
      </c>
      <c r="F477" s="59">
        <v>26357.9179</v>
      </c>
      <c r="G477" s="59">
        <v>30794.3488</v>
      </c>
      <c r="H477" s="59">
        <v>23874.1836</v>
      </c>
      <c r="I477" s="60">
        <v>15.28</v>
      </c>
      <c r="J477" s="60">
        <v>7.43</v>
      </c>
      <c r="K477" s="60">
        <v>10.62</v>
      </c>
      <c r="L477" s="60">
        <v>177.94470000000001</v>
      </c>
      <c r="M477" s="73" t="s">
        <v>462</v>
      </c>
    </row>
    <row r="478" spans="1:13">
      <c r="A478" s="56" t="s">
        <v>687</v>
      </c>
      <c r="B478" s="57">
        <v>1.2349000000000001</v>
      </c>
      <c r="C478" s="58">
        <v>20058.925200000001</v>
      </c>
      <c r="D478" s="59">
        <v>15572.9166</v>
      </c>
      <c r="E478" s="59">
        <v>17598.766</v>
      </c>
      <c r="F478" s="59">
        <v>23888.963599999999</v>
      </c>
      <c r="G478" s="59">
        <v>27967.259399999999</v>
      </c>
      <c r="H478" s="59">
        <v>21086.868399999999</v>
      </c>
      <c r="I478" s="60">
        <v>14.25</v>
      </c>
      <c r="J478" s="60">
        <v>2.54</v>
      </c>
      <c r="K478" s="60">
        <v>14.32</v>
      </c>
      <c r="L478" s="60">
        <v>176.185</v>
      </c>
      <c r="M478" s="73" t="s">
        <v>464</v>
      </c>
    </row>
    <row r="479" spans="1:13">
      <c r="A479" s="56" t="s">
        <v>455</v>
      </c>
      <c r="B479" s="57">
        <v>4.4231999999999996</v>
      </c>
      <c r="C479" s="58">
        <v>22709.667300000001</v>
      </c>
      <c r="D479" s="59">
        <v>15428.8352</v>
      </c>
      <c r="E479" s="59">
        <v>19129.067299999999</v>
      </c>
      <c r="F479" s="59">
        <v>27853.099399999999</v>
      </c>
      <c r="G479" s="59">
        <v>32816.251400000001</v>
      </c>
      <c r="H479" s="59">
        <v>23611.922900000001</v>
      </c>
      <c r="I479" s="60">
        <v>13.52</v>
      </c>
      <c r="J479" s="60">
        <v>4.6900000000000004</v>
      </c>
      <c r="K479" s="60">
        <v>17.66</v>
      </c>
      <c r="L479" s="60">
        <v>173.75069999999999</v>
      </c>
      <c r="M479" s="73" t="s">
        <v>462</v>
      </c>
    </row>
    <row r="480" spans="1:13">
      <c r="A480" s="62" t="s">
        <v>456</v>
      </c>
      <c r="B480" s="63">
        <v>2.5270000000000001</v>
      </c>
      <c r="C480" s="64">
        <v>20400.136600000002</v>
      </c>
      <c r="D480" s="65">
        <v>14859.9566</v>
      </c>
      <c r="E480" s="65">
        <v>16754.850999999999</v>
      </c>
      <c r="F480" s="65">
        <v>22867.1224</v>
      </c>
      <c r="G480" s="65">
        <v>25813.7137</v>
      </c>
      <c r="H480" s="65">
        <v>20573.563999999998</v>
      </c>
      <c r="I480" s="66">
        <v>16.09</v>
      </c>
      <c r="J480" s="66">
        <v>3</v>
      </c>
      <c r="K480" s="66">
        <v>12.38</v>
      </c>
      <c r="L480" s="66">
        <v>173.93430000000001</v>
      </c>
      <c r="M480" s="74" t="s">
        <v>462</v>
      </c>
    </row>
    <row r="481" spans="1:13">
      <c r="A481" s="56" t="s">
        <v>688</v>
      </c>
      <c r="B481" s="57">
        <v>0.78879999999999995</v>
      </c>
      <c r="C481" s="58">
        <v>14906.105299999999</v>
      </c>
      <c r="D481" s="59">
        <v>14679.2997</v>
      </c>
      <c r="E481" s="59">
        <v>14746.774100000001</v>
      </c>
      <c r="F481" s="59">
        <v>18695.642199999998</v>
      </c>
      <c r="G481" s="59">
        <v>22326.592499999999</v>
      </c>
      <c r="H481" s="59">
        <v>17125.676599999999</v>
      </c>
      <c r="I481" s="60">
        <v>2.1</v>
      </c>
      <c r="J481" s="60">
        <v>1.73</v>
      </c>
      <c r="K481" s="60">
        <v>14.08</v>
      </c>
      <c r="L481" s="60">
        <v>173.1841</v>
      </c>
      <c r="M481" s="73" t="s">
        <v>462</v>
      </c>
    </row>
    <row r="482" spans="1:13">
      <c r="A482" s="56" t="s">
        <v>457</v>
      </c>
      <c r="B482" s="57">
        <v>3.5737000000000001</v>
      </c>
      <c r="C482" s="58">
        <v>20781.669699999999</v>
      </c>
      <c r="D482" s="59">
        <v>14317.809300000001</v>
      </c>
      <c r="E482" s="59">
        <v>15185.3248</v>
      </c>
      <c r="F482" s="59">
        <v>26318.4781</v>
      </c>
      <c r="G482" s="59">
        <v>31278.144100000001</v>
      </c>
      <c r="H482" s="59">
        <v>21919.362000000001</v>
      </c>
      <c r="I482" s="60">
        <v>8.68</v>
      </c>
      <c r="J482" s="60">
        <v>2.52</v>
      </c>
      <c r="K482" s="60">
        <v>12.3</v>
      </c>
      <c r="L482" s="60">
        <v>170.94370000000001</v>
      </c>
      <c r="M482" s="73" t="s">
        <v>464</v>
      </c>
    </row>
    <row r="483" spans="1:13">
      <c r="A483" s="56" t="s">
        <v>463</v>
      </c>
      <c r="B483" s="57">
        <v>0.37069999999999997</v>
      </c>
      <c r="C483" s="58">
        <v>32237.157200000001</v>
      </c>
      <c r="D483" s="59">
        <v>24565.541000000001</v>
      </c>
      <c r="E483" s="59">
        <v>26614.338500000002</v>
      </c>
      <c r="F483" s="59">
        <v>34254.859900000003</v>
      </c>
      <c r="G483" s="59">
        <v>36708.807099999998</v>
      </c>
      <c r="H483" s="59">
        <v>31656.781299999999</v>
      </c>
      <c r="I483" s="60">
        <v>16.47</v>
      </c>
      <c r="J483" s="60">
        <v>0.69</v>
      </c>
      <c r="K483" s="60">
        <v>16.940000000000001</v>
      </c>
      <c r="L483" s="60">
        <v>163.75919999999999</v>
      </c>
      <c r="M483" s="73" t="s">
        <v>462</v>
      </c>
    </row>
  </sheetData>
  <mergeCells count="17"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99"/>
  <sheetViews>
    <sheetView workbookViewId="0">
      <selection activeCell="O12" sqref="O12"/>
    </sheetView>
  </sheetViews>
  <sheetFormatPr defaultColWidth="8" defaultRowHeight="12.5"/>
  <cols>
    <col min="1" max="1" width="57.26953125" style="48" customWidth="1"/>
    <col min="2" max="2" width="15.7265625" style="48" customWidth="1"/>
    <col min="3" max="3" width="13.54296875" style="48" customWidth="1"/>
    <col min="4" max="7" width="9.54296875" style="68" customWidth="1"/>
    <col min="8" max="12" width="9.54296875" style="69" customWidth="1"/>
    <col min="13" max="13" width="7.453125" style="48" bestFit="1" customWidth="1"/>
    <col min="14" max="14" width="8.7265625" style="54" bestFit="1" customWidth="1"/>
    <col min="15" max="15" width="19.81640625" style="54" bestFit="1" customWidth="1"/>
    <col min="16" max="16" width="10.7265625" style="54" customWidth="1"/>
    <col min="17" max="21" width="9.1796875" style="48" customWidth="1"/>
    <col min="22" max="16384" width="8" style="48"/>
  </cols>
  <sheetData>
    <row r="1" spans="1:21" s="40" customFormat="1" ht="23.9" customHeight="1" thickBot="1">
      <c r="A1" s="37" t="s">
        <v>689</v>
      </c>
      <c r="B1" s="71"/>
      <c r="C1" s="39" t="s">
        <v>617</v>
      </c>
      <c r="D1" s="37" t="s">
        <v>689</v>
      </c>
      <c r="E1" s="38"/>
      <c r="F1" s="38"/>
      <c r="G1" s="38"/>
      <c r="H1" s="38"/>
      <c r="I1" s="38"/>
      <c r="J1" s="38"/>
      <c r="K1" s="38"/>
      <c r="L1" s="39" t="s">
        <v>617</v>
      </c>
      <c r="N1" s="41"/>
      <c r="O1" s="42" t="s">
        <v>46</v>
      </c>
      <c r="P1" s="41"/>
      <c r="Q1" s="42"/>
    </row>
    <row r="2" spans="1:21">
      <c r="A2" s="43"/>
      <c r="B2" s="44"/>
      <c r="C2" s="44"/>
      <c r="D2" s="45"/>
      <c r="E2" s="45"/>
      <c r="F2" s="45"/>
      <c r="G2" s="45"/>
      <c r="H2" s="45"/>
      <c r="I2" s="44"/>
      <c r="J2" s="46"/>
      <c r="K2" s="46"/>
      <c r="L2" s="47"/>
      <c r="M2" s="46"/>
      <c r="N2" s="48"/>
      <c r="O2" s="46"/>
      <c r="P2" s="46"/>
      <c r="Q2" s="46"/>
      <c r="R2" s="46"/>
      <c r="S2" s="46"/>
      <c r="T2" s="46"/>
      <c r="U2" s="46"/>
    </row>
    <row r="3" spans="1:21" ht="20.5" customHeight="1">
      <c r="A3" s="234" t="s">
        <v>47</v>
      </c>
      <c r="B3" s="234"/>
      <c r="C3" s="234"/>
      <c r="D3" s="244" t="s">
        <v>47</v>
      </c>
      <c r="E3" s="244"/>
      <c r="F3" s="244"/>
      <c r="G3" s="244"/>
      <c r="H3" s="244"/>
      <c r="I3" s="244"/>
      <c r="J3" s="244"/>
      <c r="K3" s="244"/>
      <c r="L3" s="244"/>
      <c r="M3" s="46"/>
      <c r="N3" s="48"/>
      <c r="O3" s="46"/>
      <c r="P3" s="46"/>
      <c r="Q3" s="46"/>
      <c r="R3" s="46"/>
      <c r="S3" s="46"/>
      <c r="T3" s="46"/>
      <c r="U3" s="46"/>
    </row>
    <row r="4" spans="1:21" ht="15.5">
      <c r="A4" s="235"/>
      <c r="B4" s="235"/>
      <c r="C4" s="235"/>
      <c r="D4" s="245"/>
      <c r="E4" s="245"/>
      <c r="F4" s="245"/>
      <c r="G4" s="245"/>
      <c r="H4" s="245"/>
      <c r="I4" s="245"/>
      <c r="J4" s="245"/>
      <c r="K4" s="245"/>
      <c r="L4" s="245"/>
      <c r="M4" s="46"/>
      <c r="N4" s="48"/>
      <c r="O4" s="46"/>
      <c r="P4" s="46"/>
      <c r="Q4" s="46"/>
      <c r="R4" s="46"/>
      <c r="S4" s="46"/>
      <c r="T4" s="46"/>
      <c r="U4" s="46"/>
    </row>
    <row r="5" spans="1:21" s="49" customFormat="1" ht="15" customHeight="1">
      <c r="A5" s="236" t="s">
        <v>48</v>
      </c>
      <c r="B5" s="239" t="s">
        <v>49</v>
      </c>
      <c r="C5" s="240" t="s">
        <v>50</v>
      </c>
      <c r="D5" s="239" t="s">
        <v>51</v>
      </c>
      <c r="E5" s="239"/>
      <c r="F5" s="239"/>
      <c r="G5" s="239"/>
      <c r="H5" s="239" t="s">
        <v>50</v>
      </c>
      <c r="I5" s="239"/>
      <c r="J5" s="239"/>
      <c r="K5" s="239"/>
      <c r="L5" s="239" t="s">
        <v>52</v>
      </c>
    </row>
    <row r="6" spans="1:21" s="49" customFormat="1" ht="15" customHeight="1">
      <c r="A6" s="237"/>
      <c r="B6" s="239"/>
      <c r="C6" s="241"/>
      <c r="D6" s="239" t="s">
        <v>53</v>
      </c>
      <c r="E6" s="239" t="s">
        <v>54</v>
      </c>
      <c r="F6" s="239" t="s">
        <v>55</v>
      </c>
      <c r="G6" s="239" t="s">
        <v>56</v>
      </c>
      <c r="H6" s="239" t="s">
        <v>57</v>
      </c>
      <c r="I6" s="231" t="s">
        <v>58</v>
      </c>
      <c r="J6" s="232"/>
      <c r="K6" s="233"/>
      <c r="L6" s="239"/>
    </row>
    <row r="7" spans="1:21" s="49" customFormat="1">
      <c r="A7" s="237"/>
      <c r="B7" s="239"/>
      <c r="C7" s="150" t="s">
        <v>59</v>
      </c>
      <c r="D7" s="239"/>
      <c r="E7" s="239"/>
      <c r="F7" s="239"/>
      <c r="G7" s="239"/>
      <c r="H7" s="239"/>
      <c r="I7" s="149" t="s">
        <v>60</v>
      </c>
      <c r="J7" s="149" t="s">
        <v>61</v>
      </c>
      <c r="K7" s="149" t="s">
        <v>62</v>
      </c>
      <c r="L7" s="239"/>
    </row>
    <row r="8" spans="1:21" s="49" customFormat="1" ht="13" thickBot="1">
      <c r="A8" s="238"/>
      <c r="B8" s="50" t="s">
        <v>63</v>
      </c>
      <c r="C8" s="50" t="s">
        <v>64</v>
      </c>
      <c r="D8" s="50" t="s">
        <v>64</v>
      </c>
      <c r="E8" s="50" t="s">
        <v>64</v>
      </c>
      <c r="F8" s="50" t="s">
        <v>64</v>
      </c>
      <c r="G8" s="50" t="s">
        <v>64</v>
      </c>
      <c r="H8" s="50" t="s">
        <v>64</v>
      </c>
      <c r="I8" s="50" t="s">
        <v>65</v>
      </c>
      <c r="J8" s="50" t="s">
        <v>65</v>
      </c>
      <c r="K8" s="50" t="s">
        <v>65</v>
      </c>
      <c r="L8" s="50" t="s">
        <v>66</v>
      </c>
    </row>
    <row r="9" spans="1:21" s="55" customFormat="1" ht="13.15" hidden="1" customHeight="1">
      <c r="A9" s="51"/>
      <c r="B9" s="51"/>
      <c r="C9" s="51"/>
      <c r="D9" s="52"/>
      <c r="E9" s="52"/>
      <c r="F9" s="52"/>
      <c r="G9" s="52"/>
      <c r="H9" s="53"/>
      <c r="I9" s="53"/>
      <c r="J9" s="53"/>
      <c r="K9" s="53"/>
      <c r="L9" s="53"/>
      <c r="M9" s="48"/>
      <c r="N9" s="54"/>
      <c r="O9" s="49"/>
      <c r="P9" s="49"/>
      <c r="Q9" s="49"/>
      <c r="R9" s="49"/>
      <c r="S9" s="49"/>
      <c r="T9" s="49"/>
      <c r="U9" s="49"/>
    </row>
    <row r="10" spans="1:21" s="55" customFormat="1" ht="13.15" customHeight="1">
      <c r="A10" s="56" t="s">
        <v>67</v>
      </c>
      <c r="B10" s="57">
        <v>6.3239000000000001</v>
      </c>
      <c r="C10" s="58">
        <v>57423.324399999998</v>
      </c>
      <c r="D10" s="59">
        <v>43755.845200000003</v>
      </c>
      <c r="E10" s="59">
        <v>49146.061199999996</v>
      </c>
      <c r="F10" s="59">
        <v>66494.129700000005</v>
      </c>
      <c r="G10" s="59">
        <v>74734.1391</v>
      </c>
      <c r="H10" s="59">
        <v>58625.788699999997</v>
      </c>
      <c r="I10" s="60">
        <v>1.23</v>
      </c>
      <c r="J10" s="60">
        <v>6.67</v>
      </c>
      <c r="K10" s="60">
        <v>0.04</v>
      </c>
      <c r="L10" s="60">
        <v>177.67429999999999</v>
      </c>
      <c r="M10" s="48"/>
      <c r="N10" s="61"/>
      <c r="O10" s="49"/>
      <c r="P10" s="49"/>
      <c r="Q10" s="49"/>
      <c r="R10" s="49"/>
      <c r="S10" s="49"/>
      <c r="T10" s="49"/>
      <c r="U10" s="49"/>
    </row>
    <row r="11" spans="1:21" s="55" customFormat="1" ht="13.15" customHeight="1">
      <c r="A11" s="62" t="s">
        <v>68</v>
      </c>
      <c r="B11" s="63">
        <v>2.2496999999999998</v>
      </c>
      <c r="C11" s="64">
        <v>68895.351699999999</v>
      </c>
      <c r="D11" s="65">
        <v>61546.166700000002</v>
      </c>
      <c r="E11" s="65">
        <v>63767.678999999996</v>
      </c>
      <c r="F11" s="65">
        <v>74362.3223</v>
      </c>
      <c r="G11" s="65">
        <v>81899.7788</v>
      </c>
      <c r="H11" s="65">
        <v>70523.297699999996</v>
      </c>
      <c r="I11" s="66">
        <v>1.45</v>
      </c>
      <c r="J11" s="66">
        <v>6.47</v>
      </c>
      <c r="K11" s="66">
        <v>0.06</v>
      </c>
      <c r="L11" s="66">
        <v>176.93129999999999</v>
      </c>
      <c r="M11" s="48"/>
      <c r="N11" s="61"/>
      <c r="O11" s="49"/>
      <c r="P11" s="49"/>
      <c r="Q11" s="49"/>
      <c r="R11" s="49"/>
      <c r="S11" s="49"/>
      <c r="T11" s="49"/>
      <c r="U11" s="49"/>
    </row>
    <row r="12" spans="1:21" s="55" customFormat="1" ht="13.15" customHeight="1">
      <c r="A12" s="62" t="s">
        <v>69</v>
      </c>
      <c r="B12" s="63">
        <v>4.0327999999999999</v>
      </c>
      <c r="C12" s="64">
        <v>51627.493199999997</v>
      </c>
      <c r="D12" s="65">
        <v>41973.535000000003</v>
      </c>
      <c r="E12" s="65">
        <v>46249.398699999998</v>
      </c>
      <c r="F12" s="65">
        <v>56723.548499999997</v>
      </c>
      <c r="G12" s="65">
        <v>60445.0913</v>
      </c>
      <c r="H12" s="65">
        <v>51493.624400000001</v>
      </c>
      <c r="I12" s="66">
        <v>1.07</v>
      </c>
      <c r="J12" s="66">
        <v>6.82</v>
      </c>
      <c r="K12" s="66">
        <v>0.02</v>
      </c>
      <c r="L12" s="66">
        <v>178.10939999999999</v>
      </c>
      <c r="M12" s="48"/>
      <c r="N12" s="61"/>
      <c r="O12" s="49"/>
      <c r="P12" s="49"/>
      <c r="Q12" s="49"/>
      <c r="R12" s="49"/>
      <c r="S12" s="49"/>
      <c r="T12" s="49"/>
      <c r="U12" s="49"/>
    </row>
    <row r="13" spans="1:21" s="55" customFormat="1" ht="13.15" customHeight="1">
      <c r="A13" s="56" t="s">
        <v>70</v>
      </c>
      <c r="B13" s="57">
        <v>8.5929000000000002</v>
      </c>
      <c r="C13" s="58">
        <v>32917.368199999997</v>
      </c>
      <c r="D13" s="59">
        <v>29457.1273</v>
      </c>
      <c r="E13" s="59">
        <v>31047.350399999999</v>
      </c>
      <c r="F13" s="59">
        <v>36069.116199999997</v>
      </c>
      <c r="G13" s="59">
        <v>39112.745499999997</v>
      </c>
      <c r="H13" s="59">
        <v>33663.316099999996</v>
      </c>
      <c r="I13" s="60">
        <v>1.1499999999999999</v>
      </c>
      <c r="J13" s="60">
        <v>5.61</v>
      </c>
      <c r="K13" s="60">
        <v>0</v>
      </c>
      <c r="L13" s="60">
        <v>179.43170000000001</v>
      </c>
      <c r="M13" s="48"/>
      <c r="N13" s="61"/>
      <c r="O13" s="49"/>
      <c r="P13" s="49"/>
      <c r="Q13" s="49"/>
      <c r="R13" s="49"/>
      <c r="S13" s="49"/>
      <c r="T13" s="49"/>
      <c r="U13" s="49"/>
    </row>
    <row r="14" spans="1:21" s="55" customFormat="1" ht="13.15" customHeight="1">
      <c r="A14" s="56" t="s">
        <v>71</v>
      </c>
      <c r="B14" s="57">
        <v>10.1442</v>
      </c>
      <c r="C14" s="58">
        <v>42186.081700000002</v>
      </c>
      <c r="D14" s="59">
        <v>17198.3285</v>
      </c>
      <c r="E14" s="59">
        <v>37058.734400000001</v>
      </c>
      <c r="F14" s="59">
        <v>46059.759899999997</v>
      </c>
      <c r="G14" s="59">
        <v>49559.1109</v>
      </c>
      <c r="H14" s="59">
        <v>39441.729299999999</v>
      </c>
      <c r="I14" s="60">
        <v>0.77</v>
      </c>
      <c r="J14" s="60">
        <v>7.61</v>
      </c>
      <c r="K14" s="60">
        <v>0</v>
      </c>
      <c r="L14" s="60">
        <v>178.24119999999999</v>
      </c>
      <c r="M14" s="48"/>
      <c r="N14" s="61"/>
      <c r="O14" s="49"/>
      <c r="P14" s="49"/>
      <c r="Q14" s="49"/>
      <c r="R14" s="49"/>
      <c r="S14" s="49"/>
      <c r="T14" s="49"/>
      <c r="U14" s="49"/>
    </row>
    <row r="15" spans="1:21" s="55" customFormat="1">
      <c r="A15" s="62" t="s">
        <v>72</v>
      </c>
      <c r="B15" s="63">
        <v>7.8407</v>
      </c>
      <c r="C15" s="64">
        <v>43961.372799999997</v>
      </c>
      <c r="D15" s="65">
        <v>39012.9349</v>
      </c>
      <c r="E15" s="65">
        <v>41089.002699999997</v>
      </c>
      <c r="F15" s="65">
        <v>47250.506099999999</v>
      </c>
      <c r="G15" s="65">
        <v>50285.559399999998</v>
      </c>
      <c r="H15" s="65">
        <v>44483.491900000001</v>
      </c>
      <c r="I15" s="66">
        <v>0.71</v>
      </c>
      <c r="J15" s="66">
        <v>8.52</v>
      </c>
      <c r="K15" s="66">
        <v>0</v>
      </c>
      <c r="L15" s="66">
        <v>178.2569</v>
      </c>
      <c r="M15" s="48"/>
      <c r="N15" s="61"/>
      <c r="O15" s="49"/>
      <c r="P15" s="49"/>
      <c r="Q15" s="49"/>
      <c r="R15" s="49"/>
      <c r="S15" s="49"/>
      <c r="T15" s="49"/>
      <c r="U15" s="49"/>
    </row>
    <row r="16" spans="1:21" s="55" customFormat="1" ht="13.15" customHeight="1">
      <c r="A16" s="56" t="s">
        <v>73</v>
      </c>
      <c r="B16" s="57">
        <v>2.2071999999999998</v>
      </c>
      <c r="C16" s="58">
        <v>72287.378100000002</v>
      </c>
      <c r="D16" s="59">
        <v>48664.971899999997</v>
      </c>
      <c r="E16" s="59">
        <v>60733.4401</v>
      </c>
      <c r="F16" s="59">
        <v>92944.4326</v>
      </c>
      <c r="G16" s="59">
        <v>123514.52800000001</v>
      </c>
      <c r="H16" s="59">
        <v>80394.331399999995</v>
      </c>
      <c r="I16" s="60">
        <v>13.94</v>
      </c>
      <c r="J16" s="60">
        <v>29.8</v>
      </c>
      <c r="K16" s="60">
        <v>15.02</v>
      </c>
      <c r="L16" s="60">
        <v>174.8295</v>
      </c>
      <c r="M16" s="48"/>
      <c r="N16" s="61"/>
      <c r="O16" s="49"/>
      <c r="P16" s="49"/>
      <c r="Q16" s="49"/>
      <c r="R16" s="49"/>
      <c r="S16" s="49"/>
      <c r="T16" s="49"/>
      <c r="U16" s="49"/>
    </row>
    <row r="17" spans="1:21" s="55" customFormat="1" ht="13.15" customHeight="1">
      <c r="A17" s="62" t="s">
        <v>74</v>
      </c>
      <c r="B17" s="63">
        <v>0.214</v>
      </c>
      <c r="C17" s="64">
        <v>115524.9595</v>
      </c>
      <c r="D17" s="65">
        <v>75284.915200000003</v>
      </c>
      <c r="E17" s="65">
        <v>92976.603700000007</v>
      </c>
      <c r="F17" s="65">
        <v>150816.7475</v>
      </c>
      <c r="G17" s="65">
        <v>169207.12909999999</v>
      </c>
      <c r="H17" s="65">
        <v>122030.11079999999</v>
      </c>
      <c r="I17" s="66">
        <v>15.94</v>
      </c>
      <c r="J17" s="66">
        <v>37.840000000000003</v>
      </c>
      <c r="K17" s="66">
        <v>10.17</v>
      </c>
      <c r="L17" s="66">
        <v>175.70140000000001</v>
      </c>
      <c r="M17" s="48"/>
      <c r="N17" s="61"/>
      <c r="O17" s="49"/>
      <c r="P17" s="49"/>
      <c r="Q17" s="49"/>
      <c r="R17" s="49"/>
      <c r="S17" s="49"/>
      <c r="T17" s="49"/>
      <c r="U17" s="49"/>
    </row>
    <row r="18" spans="1:21" s="55" customFormat="1" ht="13.15" customHeight="1">
      <c r="A18" s="62" t="s">
        <v>75</v>
      </c>
      <c r="B18" s="63">
        <v>1.5397000000000001</v>
      </c>
      <c r="C18" s="64">
        <v>72883.941200000001</v>
      </c>
      <c r="D18" s="65">
        <v>51253.338300000003</v>
      </c>
      <c r="E18" s="65">
        <v>62125.4139</v>
      </c>
      <c r="F18" s="65">
        <v>89267.087799999994</v>
      </c>
      <c r="G18" s="65">
        <v>109427.2401</v>
      </c>
      <c r="H18" s="65">
        <v>78021.289600000004</v>
      </c>
      <c r="I18" s="66">
        <v>14.96</v>
      </c>
      <c r="J18" s="66">
        <v>28.63</v>
      </c>
      <c r="K18" s="66">
        <v>17.22</v>
      </c>
      <c r="L18" s="66">
        <v>174.80199999999999</v>
      </c>
      <c r="M18" s="48"/>
      <c r="N18" s="61"/>
      <c r="O18" s="49"/>
      <c r="P18" s="49"/>
      <c r="Q18" s="49"/>
      <c r="R18" s="49"/>
      <c r="S18" s="49"/>
      <c r="T18" s="49"/>
      <c r="U18" s="49"/>
    </row>
    <row r="19" spans="1:21" s="55" customFormat="1" ht="13.15" customHeight="1">
      <c r="A19" s="56" t="s">
        <v>690</v>
      </c>
      <c r="B19" s="57">
        <v>0.1852</v>
      </c>
      <c r="C19" s="58">
        <v>55204.199500000002</v>
      </c>
      <c r="D19" s="59">
        <v>35374.941899999998</v>
      </c>
      <c r="E19" s="59">
        <v>45016.073799999998</v>
      </c>
      <c r="F19" s="59">
        <v>65540.4274</v>
      </c>
      <c r="G19" s="59">
        <v>76914.567500000005</v>
      </c>
      <c r="H19" s="59">
        <v>56200.695500000002</v>
      </c>
      <c r="I19" s="60">
        <v>10.52</v>
      </c>
      <c r="J19" s="60">
        <v>25.55</v>
      </c>
      <c r="K19" s="60">
        <v>10.210000000000001</v>
      </c>
      <c r="L19" s="60">
        <v>175.1541</v>
      </c>
      <c r="M19" s="48"/>
      <c r="N19" s="61"/>
      <c r="O19" s="49"/>
      <c r="P19" s="49"/>
      <c r="Q19" s="49"/>
      <c r="R19" s="49"/>
      <c r="S19" s="49"/>
      <c r="T19" s="49"/>
      <c r="U19" s="49"/>
    </row>
    <row r="20" spans="1:21" s="55" customFormat="1" ht="13.15" customHeight="1">
      <c r="A20" s="56" t="s">
        <v>76</v>
      </c>
      <c r="B20" s="57">
        <v>0.94769999999999999</v>
      </c>
      <c r="C20" s="58">
        <v>74473.719599999997</v>
      </c>
      <c r="D20" s="59">
        <v>43352.407299999999</v>
      </c>
      <c r="E20" s="59">
        <v>60076.3344</v>
      </c>
      <c r="F20" s="59">
        <v>94308.305999999997</v>
      </c>
      <c r="G20" s="59">
        <v>115954.9345</v>
      </c>
      <c r="H20" s="59">
        <v>78720.668900000004</v>
      </c>
      <c r="I20" s="60">
        <v>15.68</v>
      </c>
      <c r="J20" s="60">
        <v>31.49</v>
      </c>
      <c r="K20" s="60">
        <v>10.66</v>
      </c>
      <c r="L20" s="60">
        <v>174.5444</v>
      </c>
      <c r="M20" s="48"/>
      <c r="N20" s="61"/>
      <c r="O20" s="49"/>
      <c r="P20" s="49"/>
      <c r="Q20" s="49"/>
      <c r="R20" s="49"/>
      <c r="S20" s="49"/>
      <c r="T20" s="49"/>
      <c r="U20" s="49"/>
    </row>
    <row r="21" spans="1:21" s="55" customFormat="1" ht="13.15" customHeight="1">
      <c r="A21" s="62" t="s">
        <v>77</v>
      </c>
      <c r="B21" s="63">
        <v>0.42459999999999998</v>
      </c>
      <c r="C21" s="64">
        <v>81540.163199999995</v>
      </c>
      <c r="D21" s="65">
        <v>56034.6541</v>
      </c>
      <c r="E21" s="65">
        <v>68385.734599999996</v>
      </c>
      <c r="F21" s="65">
        <v>105435.9405</v>
      </c>
      <c r="G21" s="65">
        <v>132404.96650000001</v>
      </c>
      <c r="H21" s="65">
        <v>89731.599900000001</v>
      </c>
      <c r="I21" s="66">
        <v>17.27</v>
      </c>
      <c r="J21" s="66">
        <v>33.1</v>
      </c>
      <c r="K21" s="66">
        <v>10.85</v>
      </c>
      <c r="L21" s="66">
        <v>175.0164</v>
      </c>
      <c r="M21" s="48"/>
      <c r="N21" s="61"/>
      <c r="O21" s="49"/>
      <c r="P21" s="49"/>
      <c r="Q21" s="49"/>
      <c r="R21" s="49"/>
      <c r="S21" s="49"/>
      <c r="T21" s="49"/>
      <c r="U21" s="49"/>
    </row>
    <row r="22" spans="1:21" s="55" customFormat="1" ht="13.15" customHeight="1">
      <c r="A22" s="62" t="s">
        <v>78</v>
      </c>
      <c r="B22" s="63">
        <v>0.34739999999999999</v>
      </c>
      <c r="C22" s="64">
        <v>72423.851500000004</v>
      </c>
      <c r="D22" s="65">
        <v>34797.760300000002</v>
      </c>
      <c r="E22" s="65">
        <v>49322.284500000002</v>
      </c>
      <c r="F22" s="65">
        <v>91999.097800000003</v>
      </c>
      <c r="G22" s="65">
        <v>108027.2038</v>
      </c>
      <c r="H22" s="65">
        <v>71432.453899999993</v>
      </c>
      <c r="I22" s="66">
        <v>14.31</v>
      </c>
      <c r="J22" s="66">
        <v>29.55</v>
      </c>
      <c r="K22" s="66">
        <v>10.49</v>
      </c>
      <c r="L22" s="66">
        <v>173.83099999999999</v>
      </c>
      <c r="M22" s="48"/>
      <c r="N22" s="61"/>
      <c r="O22" s="49"/>
      <c r="P22" s="49"/>
      <c r="Q22" s="49"/>
      <c r="R22" s="49"/>
      <c r="S22" s="49"/>
      <c r="T22" s="49"/>
      <c r="U22" s="49"/>
    </row>
    <row r="23" spans="1:21" s="55" customFormat="1" ht="13.15" customHeight="1">
      <c r="A23" s="62" t="s">
        <v>79</v>
      </c>
      <c r="B23" s="63">
        <v>0.16539999999999999</v>
      </c>
      <c r="C23" s="64">
        <v>66089.3799</v>
      </c>
      <c r="D23" s="65">
        <v>42543.835500000001</v>
      </c>
      <c r="E23" s="65">
        <v>53420.2791</v>
      </c>
      <c r="F23" s="65">
        <v>75729.86</v>
      </c>
      <c r="G23" s="65">
        <v>87584.570099999997</v>
      </c>
      <c r="H23" s="65">
        <v>66033.102199999994</v>
      </c>
      <c r="I23" s="66">
        <v>13.34</v>
      </c>
      <c r="J23" s="66">
        <v>30.16</v>
      </c>
      <c r="K23" s="66">
        <v>10.52</v>
      </c>
      <c r="L23" s="66">
        <v>174.82759999999999</v>
      </c>
      <c r="M23" s="48"/>
      <c r="N23" s="61"/>
      <c r="O23" s="49"/>
      <c r="P23" s="49"/>
      <c r="Q23" s="49"/>
      <c r="R23" s="49"/>
      <c r="S23" s="49"/>
      <c r="T23" s="49"/>
      <c r="U23" s="49"/>
    </row>
    <row r="24" spans="1:21" s="55" customFormat="1" ht="13.15" customHeight="1">
      <c r="A24" s="56" t="s">
        <v>80</v>
      </c>
      <c r="B24" s="57">
        <v>1.4072</v>
      </c>
      <c r="C24" s="58">
        <v>61294.534500000002</v>
      </c>
      <c r="D24" s="59">
        <v>43038.030100000004</v>
      </c>
      <c r="E24" s="59">
        <v>50797.546000000002</v>
      </c>
      <c r="F24" s="59">
        <v>79606.718900000007</v>
      </c>
      <c r="G24" s="59">
        <v>100643.0819</v>
      </c>
      <c r="H24" s="59">
        <v>67578.340200000006</v>
      </c>
      <c r="I24" s="60">
        <v>15.28</v>
      </c>
      <c r="J24" s="60">
        <v>27.51</v>
      </c>
      <c r="K24" s="60">
        <v>10.65</v>
      </c>
      <c r="L24" s="60">
        <v>174.6542</v>
      </c>
      <c r="M24" s="48"/>
      <c r="N24" s="61"/>
      <c r="O24" s="49"/>
      <c r="P24" s="49"/>
      <c r="Q24" s="49"/>
      <c r="R24" s="49"/>
      <c r="S24" s="49"/>
      <c r="T24" s="49"/>
      <c r="U24" s="49"/>
    </row>
    <row r="25" spans="1:21" s="55" customFormat="1" ht="13.15" customHeight="1">
      <c r="A25" s="62" t="s">
        <v>81</v>
      </c>
      <c r="B25" s="63">
        <v>0.2641</v>
      </c>
      <c r="C25" s="64">
        <v>75384.8802</v>
      </c>
      <c r="D25" s="65">
        <v>49996.566400000003</v>
      </c>
      <c r="E25" s="65">
        <v>59283.614999999998</v>
      </c>
      <c r="F25" s="65">
        <v>97232.331000000006</v>
      </c>
      <c r="G25" s="65">
        <v>122452.5456</v>
      </c>
      <c r="H25" s="65">
        <v>82302.365600000005</v>
      </c>
      <c r="I25" s="66">
        <v>18.559999999999999</v>
      </c>
      <c r="J25" s="66">
        <v>31.01</v>
      </c>
      <c r="K25" s="66">
        <v>10.039999999999999</v>
      </c>
      <c r="L25" s="66">
        <v>175.5008</v>
      </c>
      <c r="M25" s="48"/>
      <c r="N25" s="61"/>
      <c r="O25" s="49"/>
      <c r="P25" s="49"/>
      <c r="Q25" s="49"/>
      <c r="R25" s="49"/>
      <c r="S25" s="49"/>
      <c r="T25" s="49"/>
      <c r="U25" s="49"/>
    </row>
    <row r="26" spans="1:21" s="55" customFormat="1" ht="13.15" customHeight="1">
      <c r="A26" s="62" t="s">
        <v>82</v>
      </c>
      <c r="B26" s="63">
        <v>0.84240000000000004</v>
      </c>
      <c r="C26" s="64">
        <v>58671.7209</v>
      </c>
      <c r="D26" s="65">
        <v>41925.101699999999</v>
      </c>
      <c r="E26" s="65">
        <v>49179.907299999999</v>
      </c>
      <c r="F26" s="65">
        <v>75170.947100000005</v>
      </c>
      <c r="G26" s="65">
        <v>97560.732799999998</v>
      </c>
      <c r="H26" s="65">
        <v>64407.945599999999</v>
      </c>
      <c r="I26" s="66">
        <v>14.41</v>
      </c>
      <c r="J26" s="66">
        <v>26.33</v>
      </c>
      <c r="K26" s="66">
        <v>10.74</v>
      </c>
      <c r="L26" s="66">
        <v>174.2722</v>
      </c>
      <c r="M26" s="48"/>
      <c r="N26" s="61"/>
      <c r="O26" s="49"/>
      <c r="P26" s="49"/>
      <c r="Q26" s="49"/>
      <c r="R26" s="49"/>
      <c r="S26" s="49"/>
      <c r="T26" s="49"/>
      <c r="U26" s="49"/>
    </row>
    <row r="27" spans="1:21" s="55" customFormat="1" ht="13.15" customHeight="1">
      <c r="A27" s="62" t="s">
        <v>83</v>
      </c>
      <c r="B27" s="63">
        <v>0.17030000000000001</v>
      </c>
      <c r="C27" s="64">
        <v>63359.830999999998</v>
      </c>
      <c r="D27" s="65">
        <v>44256.643300000003</v>
      </c>
      <c r="E27" s="65">
        <v>53602.409500000002</v>
      </c>
      <c r="F27" s="65">
        <v>78774.294800000003</v>
      </c>
      <c r="G27" s="65">
        <v>97262.293600000005</v>
      </c>
      <c r="H27" s="65">
        <v>68001.392999999996</v>
      </c>
      <c r="I27" s="66">
        <v>15.54</v>
      </c>
      <c r="J27" s="66">
        <v>27.38</v>
      </c>
      <c r="K27" s="66">
        <v>11.14</v>
      </c>
      <c r="L27" s="66">
        <v>174.79599999999999</v>
      </c>
      <c r="M27" s="48"/>
      <c r="N27" s="61"/>
      <c r="O27" s="49"/>
      <c r="P27" s="49"/>
      <c r="Q27" s="49"/>
      <c r="R27" s="49"/>
      <c r="S27" s="49"/>
      <c r="T27" s="49"/>
      <c r="U27" s="49"/>
    </row>
    <row r="28" spans="1:21" s="55" customFormat="1" ht="13.15" customHeight="1">
      <c r="A28" s="56" t="s">
        <v>84</v>
      </c>
      <c r="B28" s="57">
        <v>0.67259999999999998</v>
      </c>
      <c r="C28" s="58">
        <v>52528.8848</v>
      </c>
      <c r="D28" s="59">
        <v>44111.191099999996</v>
      </c>
      <c r="E28" s="59">
        <v>47763.887499999997</v>
      </c>
      <c r="F28" s="59">
        <v>67236.344200000007</v>
      </c>
      <c r="G28" s="59">
        <v>88424.854099999997</v>
      </c>
      <c r="H28" s="59">
        <v>61213.024100000002</v>
      </c>
      <c r="I28" s="60">
        <v>15.95</v>
      </c>
      <c r="J28" s="60">
        <v>24.18</v>
      </c>
      <c r="K28" s="60">
        <v>10.220000000000001</v>
      </c>
      <c r="L28" s="60">
        <v>175.21899999999999</v>
      </c>
      <c r="M28" s="48"/>
      <c r="N28" s="61"/>
      <c r="O28" s="49"/>
      <c r="P28" s="49"/>
      <c r="Q28" s="49"/>
      <c r="R28" s="49"/>
      <c r="S28" s="49"/>
      <c r="T28" s="49"/>
      <c r="U28" s="49"/>
    </row>
    <row r="29" spans="1:21" s="55" customFormat="1" ht="13.15" customHeight="1">
      <c r="A29" s="62" t="s">
        <v>85</v>
      </c>
      <c r="B29" s="63">
        <v>0.186</v>
      </c>
      <c r="C29" s="64">
        <v>65518.889199999998</v>
      </c>
      <c r="D29" s="65">
        <v>46657.619200000001</v>
      </c>
      <c r="E29" s="65">
        <v>52961.013099999996</v>
      </c>
      <c r="F29" s="65">
        <v>78195.176600000006</v>
      </c>
      <c r="G29" s="65">
        <v>94311.803199999995</v>
      </c>
      <c r="H29" s="65">
        <v>69156.272100000002</v>
      </c>
      <c r="I29" s="66">
        <v>16.52</v>
      </c>
      <c r="J29" s="66">
        <v>27.23</v>
      </c>
      <c r="K29" s="66">
        <v>10.61</v>
      </c>
      <c r="L29" s="66">
        <v>175.12629999999999</v>
      </c>
      <c r="M29" s="48"/>
      <c r="N29" s="61"/>
      <c r="O29" s="49"/>
      <c r="P29" s="49"/>
      <c r="Q29" s="49"/>
      <c r="R29" s="49"/>
      <c r="S29" s="49"/>
      <c r="T29" s="49"/>
      <c r="U29" s="49"/>
    </row>
    <row r="30" spans="1:21" s="55" customFormat="1" ht="13.15" customHeight="1">
      <c r="A30" s="62" t="s">
        <v>86</v>
      </c>
      <c r="B30" s="63">
        <v>0.38269999999999998</v>
      </c>
      <c r="C30" s="64">
        <v>49648.881600000001</v>
      </c>
      <c r="D30" s="65">
        <v>43645.888899999998</v>
      </c>
      <c r="E30" s="65">
        <v>46472.841</v>
      </c>
      <c r="F30" s="65">
        <v>54862.327899999997</v>
      </c>
      <c r="G30" s="65">
        <v>64966.3033</v>
      </c>
      <c r="H30" s="65">
        <v>52636.798900000002</v>
      </c>
      <c r="I30" s="66">
        <v>14.19</v>
      </c>
      <c r="J30" s="66">
        <v>20.39</v>
      </c>
      <c r="K30" s="66">
        <v>9.4700000000000006</v>
      </c>
      <c r="L30" s="66">
        <v>175.36500000000001</v>
      </c>
      <c r="M30" s="48"/>
      <c r="N30" s="61"/>
      <c r="O30" s="49"/>
      <c r="P30" s="49"/>
      <c r="Q30" s="49"/>
      <c r="R30" s="49"/>
      <c r="S30" s="49"/>
      <c r="T30" s="49"/>
      <c r="U30" s="49"/>
    </row>
    <row r="31" spans="1:21" s="55" customFormat="1" ht="13.15" customHeight="1">
      <c r="A31" s="56" t="s">
        <v>87</v>
      </c>
      <c r="B31" s="57">
        <v>2.3599000000000001</v>
      </c>
      <c r="C31" s="58">
        <v>61389.472099999999</v>
      </c>
      <c r="D31" s="59">
        <v>42010.042200000004</v>
      </c>
      <c r="E31" s="59">
        <v>49638.376400000001</v>
      </c>
      <c r="F31" s="59">
        <v>76857.877399999998</v>
      </c>
      <c r="G31" s="59">
        <v>95169.589399999997</v>
      </c>
      <c r="H31" s="59">
        <v>65516.974699999999</v>
      </c>
      <c r="I31" s="60">
        <v>14.62</v>
      </c>
      <c r="J31" s="60">
        <v>27.15</v>
      </c>
      <c r="K31" s="60">
        <v>11.32</v>
      </c>
      <c r="L31" s="60">
        <v>175.31890000000001</v>
      </c>
      <c r="M31" s="48"/>
      <c r="N31" s="61"/>
      <c r="O31" s="49"/>
      <c r="P31" s="49"/>
      <c r="Q31" s="49"/>
      <c r="R31" s="49"/>
      <c r="S31" s="49"/>
      <c r="T31" s="49"/>
      <c r="U31" s="49"/>
    </row>
    <row r="32" spans="1:21" s="55" customFormat="1" ht="13.15" customHeight="1">
      <c r="A32" s="62" t="s">
        <v>89</v>
      </c>
      <c r="B32" s="63">
        <v>0.66690000000000005</v>
      </c>
      <c r="C32" s="64">
        <v>61818.8436</v>
      </c>
      <c r="D32" s="65">
        <v>42559.847800000003</v>
      </c>
      <c r="E32" s="65">
        <v>50557.267599999999</v>
      </c>
      <c r="F32" s="65">
        <v>79362.934099999999</v>
      </c>
      <c r="G32" s="65">
        <v>99406.272500000006</v>
      </c>
      <c r="H32" s="65">
        <v>67692.641499999998</v>
      </c>
      <c r="I32" s="66">
        <v>16.079999999999998</v>
      </c>
      <c r="J32" s="66">
        <v>27.16</v>
      </c>
      <c r="K32" s="66">
        <v>12.09</v>
      </c>
      <c r="L32" s="66">
        <v>175.3442</v>
      </c>
      <c r="M32" s="48"/>
      <c r="N32" s="61"/>
      <c r="O32" s="49"/>
      <c r="P32" s="49"/>
      <c r="Q32" s="49"/>
      <c r="R32" s="49"/>
      <c r="S32" s="49"/>
      <c r="T32" s="49"/>
      <c r="U32" s="49"/>
    </row>
    <row r="33" spans="1:21" s="55" customFormat="1" ht="13.15" customHeight="1">
      <c r="A33" s="62" t="s">
        <v>691</v>
      </c>
      <c r="B33" s="63">
        <v>0.43209999999999998</v>
      </c>
      <c r="C33" s="64">
        <v>63674.5242</v>
      </c>
      <c r="D33" s="65">
        <v>43638.1374</v>
      </c>
      <c r="E33" s="65">
        <v>51955.085500000001</v>
      </c>
      <c r="F33" s="65">
        <v>84053.124800000005</v>
      </c>
      <c r="G33" s="65">
        <v>102204.2454</v>
      </c>
      <c r="H33" s="65">
        <v>68896.211800000005</v>
      </c>
      <c r="I33" s="66">
        <v>12.77</v>
      </c>
      <c r="J33" s="66">
        <v>28.08</v>
      </c>
      <c r="K33" s="66">
        <v>11.12</v>
      </c>
      <c r="L33" s="66">
        <v>175.7099</v>
      </c>
      <c r="M33" s="48"/>
      <c r="N33" s="61"/>
      <c r="O33" s="49"/>
      <c r="P33" s="49"/>
      <c r="Q33" s="49"/>
      <c r="R33" s="49"/>
      <c r="S33" s="49"/>
      <c r="T33" s="49"/>
      <c r="U33" s="49"/>
    </row>
    <row r="34" spans="1:21" s="55" customFormat="1" ht="13.15" customHeight="1">
      <c r="A34" s="56" t="s">
        <v>90</v>
      </c>
      <c r="B34" s="57">
        <v>0.18029999999999999</v>
      </c>
      <c r="C34" s="58">
        <v>58350.681299999997</v>
      </c>
      <c r="D34" s="59">
        <v>34696.0219</v>
      </c>
      <c r="E34" s="59">
        <v>43810.340600000003</v>
      </c>
      <c r="F34" s="59">
        <v>69864.121299999999</v>
      </c>
      <c r="G34" s="59">
        <v>92015.499500000005</v>
      </c>
      <c r="H34" s="59">
        <v>61318.203699999998</v>
      </c>
      <c r="I34" s="60">
        <v>14.23</v>
      </c>
      <c r="J34" s="60">
        <v>26.59</v>
      </c>
      <c r="K34" s="60">
        <v>11.03</v>
      </c>
      <c r="L34" s="60">
        <v>174.982</v>
      </c>
      <c r="M34" s="48"/>
      <c r="N34" s="61"/>
      <c r="O34" s="49"/>
      <c r="P34" s="49"/>
      <c r="Q34" s="49"/>
      <c r="R34" s="49"/>
      <c r="S34" s="49"/>
      <c r="T34" s="49"/>
      <c r="U34" s="49"/>
    </row>
    <row r="35" spans="1:21" s="55" customFormat="1" ht="13.15" customHeight="1">
      <c r="A35" s="56" t="s">
        <v>92</v>
      </c>
      <c r="B35" s="57">
        <v>0.25009999999999999</v>
      </c>
      <c r="C35" s="58">
        <v>69639.612500000003</v>
      </c>
      <c r="D35" s="59">
        <v>44432.257899999997</v>
      </c>
      <c r="E35" s="59">
        <v>53861.4902</v>
      </c>
      <c r="F35" s="59">
        <v>86908.555800000002</v>
      </c>
      <c r="G35" s="59">
        <v>105457.89449999999</v>
      </c>
      <c r="H35" s="59">
        <v>73038.118000000002</v>
      </c>
      <c r="I35" s="60">
        <v>15.41</v>
      </c>
      <c r="J35" s="60">
        <v>27.33</v>
      </c>
      <c r="K35" s="60">
        <v>10.73</v>
      </c>
      <c r="L35" s="60">
        <v>174.8186</v>
      </c>
      <c r="M35" s="48"/>
      <c r="N35" s="61"/>
      <c r="O35" s="49"/>
      <c r="P35" s="49"/>
      <c r="Q35" s="49"/>
      <c r="R35" s="49"/>
      <c r="S35" s="49"/>
      <c r="T35" s="49"/>
      <c r="U35" s="49"/>
    </row>
    <row r="36" spans="1:21" s="55" customFormat="1" ht="13.15" customHeight="1">
      <c r="A36" s="56" t="s">
        <v>94</v>
      </c>
      <c r="B36" s="57">
        <v>0.59670000000000001</v>
      </c>
      <c r="C36" s="58">
        <v>62985.928099999997</v>
      </c>
      <c r="D36" s="59">
        <v>43017.0815</v>
      </c>
      <c r="E36" s="59">
        <v>52240.294900000001</v>
      </c>
      <c r="F36" s="59">
        <v>76602.645799999998</v>
      </c>
      <c r="G36" s="59">
        <v>97921.578899999993</v>
      </c>
      <c r="H36" s="59">
        <v>66855.155799999993</v>
      </c>
      <c r="I36" s="60">
        <v>12.43</v>
      </c>
      <c r="J36" s="60">
        <v>26.11</v>
      </c>
      <c r="K36" s="60">
        <v>10.37</v>
      </c>
      <c r="L36" s="60">
        <v>175.16739999999999</v>
      </c>
      <c r="M36" s="48"/>
      <c r="N36" s="61"/>
      <c r="O36" s="49"/>
      <c r="P36" s="49"/>
      <c r="Q36" s="49"/>
      <c r="R36" s="49"/>
      <c r="S36" s="49"/>
      <c r="T36" s="49"/>
      <c r="U36" s="49"/>
    </row>
    <row r="37" spans="1:21" s="55" customFormat="1" ht="13.15" customHeight="1">
      <c r="A37" s="62" t="s">
        <v>95</v>
      </c>
      <c r="B37" s="63">
        <v>0.17519999999999999</v>
      </c>
      <c r="C37" s="64">
        <v>61797.1927</v>
      </c>
      <c r="D37" s="65">
        <v>50155.162100000001</v>
      </c>
      <c r="E37" s="65">
        <v>54019.955399999999</v>
      </c>
      <c r="F37" s="65">
        <v>68259.790099999998</v>
      </c>
      <c r="G37" s="65">
        <v>84584.954700000002</v>
      </c>
      <c r="H37" s="65">
        <v>65214.421900000001</v>
      </c>
      <c r="I37" s="66">
        <v>14.67</v>
      </c>
      <c r="J37" s="66">
        <v>24.2</v>
      </c>
      <c r="K37" s="66">
        <v>10.220000000000001</v>
      </c>
      <c r="L37" s="66">
        <v>175.2782</v>
      </c>
      <c r="M37" s="48"/>
      <c r="N37" s="61"/>
      <c r="O37" s="49"/>
      <c r="P37" s="49"/>
      <c r="Q37" s="49"/>
      <c r="R37" s="49"/>
      <c r="S37" s="49"/>
      <c r="T37" s="49"/>
      <c r="U37" s="49"/>
    </row>
    <row r="38" spans="1:21" s="55" customFormat="1" ht="13.15" customHeight="1">
      <c r="A38" s="62" t="s">
        <v>96</v>
      </c>
      <c r="B38" s="63">
        <v>0.33979999999999999</v>
      </c>
      <c r="C38" s="64">
        <v>67528.664499999999</v>
      </c>
      <c r="D38" s="65">
        <v>45954.0141</v>
      </c>
      <c r="E38" s="65">
        <v>55306.556799999998</v>
      </c>
      <c r="F38" s="65">
        <v>81859.604699999996</v>
      </c>
      <c r="G38" s="65">
        <v>100592.314</v>
      </c>
      <c r="H38" s="65">
        <v>71096.892900000006</v>
      </c>
      <c r="I38" s="66">
        <v>12.02</v>
      </c>
      <c r="J38" s="66">
        <v>27.11</v>
      </c>
      <c r="K38" s="66">
        <v>10.39</v>
      </c>
      <c r="L38" s="66">
        <v>174.94110000000001</v>
      </c>
      <c r="M38" s="48"/>
      <c r="N38" s="61"/>
      <c r="O38" s="49"/>
      <c r="P38" s="49"/>
      <c r="Q38" s="49"/>
      <c r="R38" s="49"/>
      <c r="S38" s="49"/>
      <c r="T38" s="49"/>
      <c r="U38" s="49"/>
    </row>
    <row r="39" spans="1:21" s="55" customFormat="1" ht="13.15" customHeight="1">
      <c r="A39" s="56" t="s">
        <v>98</v>
      </c>
      <c r="B39" s="57">
        <v>0.18340000000000001</v>
      </c>
      <c r="C39" s="58">
        <v>51733.098299999998</v>
      </c>
      <c r="D39" s="59">
        <v>34935.550499999998</v>
      </c>
      <c r="E39" s="59">
        <v>43001.022299999997</v>
      </c>
      <c r="F39" s="59">
        <v>63677.295700000002</v>
      </c>
      <c r="G39" s="59">
        <v>75707.145600000003</v>
      </c>
      <c r="H39" s="59">
        <v>54376.330499999996</v>
      </c>
      <c r="I39" s="60">
        <v>14.3</v>
      </c>
      <c r="J39" s="60">
        <v>22.93</v>
      </c>
      <c r="K39" s="60">
        <v>10.66</v>
      </c>
      <c r="L39" s="60">
        <v>174.76849999999999</v>
      </c>
      <c r="M39" s="48"/>
      <c r="N39" s="61"/>
      <c r="O39" s="49"/>
      <c r="P39" s="49"/>
      <c r="Q39" s="49"/>
      <c r="R39" s="49"/>
      <c r="S39" s="49"/>
      <c r="T39" s="49"/>
      <c r="U39" s="49"/>
    </row>
    <row r="40" spans="1:21" s="55" customFormat="1" ht="13.15" customHeight="1">
      <c r="A40" s="56" t="s">
        <v>100</v>
      </c>
      <c r="B40" s="57">
        <v>0.32340000000000002</v>
      </c>
      <c r="C40" s="58">
        <v>54826.030400000003</v>
      </c>
      <c r="D40" s="59">
        <v>36436.214099999997</v>
      </c>
      <c r="E40" s="59">
        <v>43778.874000000003</v>
      </c>
      <c r="F40" s="59">
        <v>68703.064899999998</v>
      </c>
      <c r="G40" s="59">
        <v>92341.086200000005</v>
      </c>
      <c r="H40" s="59">
        <v>60708.981699999997</v>
      </c>
      <c r="I40" s="60">
        <v>14.07</v>
      </c>
      <c r="J40" s="60">
        <v>26.96</v>
      </c>
      <c r="K40" s="60">
        <v>10.02</v>
      </c>
      <c r="L40" s="60">
        <v>175.44309999999999</v>
      </c>
      <c r="M40" s="48"/>
      <c r="N40" s="61"/>
      <c r="O40" s="49"/>
      <c r="P40" s="49"/>
      <c r="Q40" s="49"/>
      <c r="R40" s="49"/>
      <c r="S40" s="49"/>
      <c r="T40" s="49"/>
      <c r="U40" s="49"/>
    </row>
    <row r="41" spans="1:21" s="55" customFormat="1" ht="13.15" customHeight="1">
      <c r="A41" s="62" t="s">
        <v>102</v>
      </c>
      <c r="B41" s="63">
        <v>0.22639999999999999</v>
      </c>
      <c r="C41" s="64">
        <v>57174.191599999998</v>
      </c>
      <c r="D41" s="65">
        <v>38609.108999999997</v>
      </c>
      <c r="E41" s="65">
        <v>47943.296199999997</v>
      </c>
      <c r="F41" s="65">
        <v>70271.814499999993</v>
      </c>
      <c r="G41" s="65">
        <v>96429.145799999998</v>
      </c>
      <c r="H41" s="65">
        <v>63537.750800000002</v>
      </c>
      <c r="I41" s="66">
        <v>14.1</v>
      </c>
      <c r="J41" s="66">
        <v>28.07</v>
      </c>
      <c r="K41" s="66">
        <v>9.9600000000000009</v>
      </c>
      <c r="L41" s="66">
        <v>175.11369999999999</v>
      </c>
      <c r="M41" s="48"/>
      <c r="N41" s="61"/>
      <c r="O41" s="49"/>
      <c r="P41" s="49"/>
      <c r="Q41" s="49"/>
      <c r="R41" s="49"/>
      <c r="S41" s="49"/>
      <c r="T41" s="49"/>
      <c r="U41" s="49"/>
    </row>
    <row r="42" spans="1:21" s="55" customFormat="1" ht="13.15" customHeight="1">
      <c r="A42" s="56" t="s">
        <v>103</v>
      </c>
      <c r="B42" s="57">
        <v>0.40899999999999997</v>
      </c>
      <c r="C42" s="58">
        <v>68225.524000000005</v>
      </c>
      <c r="D42" s="59">
        <v>43744.494100000004</v>
      </c>
      <c r="E42" s="59">
        <v>54857.990899999997</v>
      </c>
      <c r="F42" s="59">
        <v>82778.510800000004</v>
      </c>
      <c r="G42" s="59">
        <v>103440.42329999999</v>
      </c>
      <c r="H42" s="59">
        <v>70989.5046</v>
      </c>
      <c r="I42" s="60">
        <v>14.97</v>
      </c>
      <c r="J42" s="60">
        <v>27.43</v>
      </c>
      <c r="K42" s="60">
        <v>10.4</v>
      </c>
      <c r="L42" s="60">
        <v>175.6934</v>
      </c>
      <c r="M42" s="48"/>
      <c r="N42" s="61"/>
      <c r="O42" s="49"/>
      <c r="P42" s="49"/>
      <c r="Q42" s="49"/>
      <c r="R42" s="49"/>
      <c r="S42" s="49"/>
      <c r="T42" s="49"/>
      <c r="U42" s="49"/>
    </row>
    <row r="43" spans="1:21" s="55" customFormat="1" ht="13.15" customHeight="1">
      <c r="A43" s="62" t="s">
        <v>104</v>
      </c>
      <c r="B43" s="63">
        <v>0.27950000000000003</v>
      </c>
      <c r="C43" s="64">
        <v>66213.402300000002</v>
      </c>
      <c r="D43" s="65">
        <v>45006.628799999999</v>
      </c>
      <c r="E43" s="65">
        <v>53440.384899999997</v>
      </c>
      <c r="F43" s="65">
        <v>81534.350000000006</v>
      </c>
      <c r="G43" s="65">
        <v>101368.5909</v>
      </c>
      <c r="H43" s="65">
        <v>69434.192899999995</v>
      </c>
      <c r="I43" s="66">
        <v>14.46</v>
      </c>
      <c r="J43" s="66">
        <v>27.37</v>
      </c>
      <c r="K43" s="66">
        <v>10.26</v>
      </c>
      <c r="L43" s="66">
        <v>175.84870000000001</v>
      </c>
      <c r="M43" s="48"/>
      <c r="N43" s="61"/>
      <c r="O43" s="49"/>
      <c r="P43" s="49"/>
      <c r="Q43" s="49"/>
      <c r="R43" s="49"/>
      <c r="S43" s="49"/>
      <c r="T43" s="49"/>
      <c r="U43" s="49"/>
    </row>
    <row r="44" spans="1:21" s="55" customFormat="1" ht="13.15" customHeight="1">
      <c r="A44" s="56" t="s">
        <v>105</v>
      </c>
      <c r="B44" s="57">
        <v>3.6753999999999998</v>
      </c>
      <c r="C44" s="58">
        <v>53179.029499999997</v>
      </c>
      <c r="D44" s="59">
        <v>42801.197899999999</v>
      </c>
      <c r="E44" s="59">
        <v>47476.677600000003</v>
      </c>
      <c r="F44" s="59">
        <v>59038.709799999997</v>
      </c>
      <c r="G44" s="59">
        <v>64841.809600000001</v>
      </c>
      <c r="H44" s="59">
        <v>53717.880899999996</v>
      </c>
      <c r="I44" s="60">
        <v>12.3</v>
      </c>
      <c r="J44" s="60">
        <v>18</v>
      </c>
      <c r="K44" s="60">
        <v>17.14</v>
      </c>
      <c r="L44" s="60">
        <v>174.9365</v>
      </c>
      <c r="M44" s="48"/>
      <c r="N44" s="61"/>
      <c r="O44" s="49"/>
      <c r="P44" s="49"/>
      <c r="Q44" s="49"/>
      <c r="R44" s="49"/>
      <c r="S44" s="49"/>
      <c r="T44" s="49"/>
      <c r="U44" s="49"/>
    </row>
    <row r="45" spans="1:21" s="55" customFormat="1" ht="13.15" customHeight="1">
      <c r="A45" s="62" t="s">
        <v>106</v>
      </c>
      <c r="B45" s="63">
        <v>2.5979999999999999</v>
      </c>
      <c r="C45" s="64">
        <v>52240.700799999999</v>
      </c>
      <c r="D45" s="65">
        <v>42536.400300000001</v>
      </c>
      <c r="E45" s="65">
        <v>46881.511500000001</v>
      </c>
      <c r="F45" s="65">
        <v>58313.123200000002</v>
      </c>
      <c r="G45" s="65">
        <v>63766.613899999997</v>
      </c>
      <c r="H45" s="65">
        <v>52999.957199999997</v>
      </c>
      <c r="I45" s="66">
        <v>12.59</v>
      </c>
      <c r="J45" s="66">
        <v>17.239999999999998</v>
      </c>
      <c r="K45" s="66">
        <v>17.2</v>
      </c>
      <c r="L45" s="66">
        <v>174.97630000000001</v>
      </c>
      <c r="M45" s="48"/>
      <c r="N45" s="61"/>
      <c r="O45" s="49"/>
      <c r="P45" s="49"/>
      <c r="Q45" s="49"/>
      <c r="R45" s="49"/>
      <c r="S45" s="49"/>
      <c r="T45" s="49"/>
      <c r="U45" s="49"/>
    </row>
    <row r="46" spans="1:21" s="55" customFormat="1" ht="13.15" customHeight="1">
      <c r="A46" s="62" t="s">
        <v>107</v>
      </c>
      <c r="B46" s="63">
        <v>0.32769999999999999</v>
      </c>
      <c r="C46" s="64">
        <v>56636.638099999996</v>
      </c>
      <c r="D46" s="65">
        <v>41779.369599999998</v>
      </c>
      <c r="E46" s="65">
        <v>48469.7929</v>
      </c>
      <c r="F46" s="65">
        <v>62503.256800000003</v>
      </c>
      <c r="G46" s="65">
        <v>69971.3943</v>
      </c>
      <c r="H46" s="65">
        <v>56014.932000000001</v>
      </c>
      <c r="I46" s="66">
        <v>11.36</v>
      </c>
      <c r="J46" s="66">
        <v>20.68</v>
      </c>
      <c r="K46" s="66">
        <v>16.89</v>
      </c>
      <c r="L46" s="66">
        <v>174.76689999999999</v>
      </c>
      <c r="M46" s="48"/>
      <c r="N46" s="61"/>
      <c r="O46" s="49"/>
      <c r="P46" s="49"/>
      <c r="Q46" s="49"/>
      <c r="R46" s="49"/>
      <c r="S46" s="49"/>
      <c r="T46" s="49"/>
      <c r="U46" s="49"/>
    </row>
    <row r="47" spans="1:21" s="55" customFormat="1" ht="13.15" customHeight="1">
      <c r="A47" s="56" t="s">
        <v>108</v>
      </c>
      <c r="B47" s="57">
        <v>1.2154</v>
      </c>
      <c r="C47" s="58">
        <v>85544.836800000005</v>
      </c>
      <c r="D47" s="59">
        <v>55033.016499999998</v>
      </c>
      <c r="E47" s="59">
        <v>67252.022200000007</v>
      </c>
      <c r="F47" s="59">
        <v>114877.1042</v>
      </c>
      <c r="G47" s="59">
        <v>158054.682</v>
      </c>
      <c r="H47" s="59">
        <v>96989.453899999993</v>
      </c>
      <c r="I47" s="60">
        <v>16.84</v>
      </c>
      <c r="J47" s="60">
        <v>29.89</v>
      </c>
      <c r="K47" s="60">
        <v>8.85</v>
      </c>
      <c r="L47" s="60">
        <v>181.27860000000001</v>
      </c>
      <c r="M47" s="48"/>
      <c r="N47" s="61"/>
      <c r="O47" s="49"/>
      <c r="P47" s="49"/>
      <c r="Q47" s="49"/>
      <c r="R47" s="49"/>
      <c r="S47" s="49"/>
      <c r="T47" s="49"/>
      <c r="U47" s="49"/>
    </row>
    <row r="48" spans="1:21" s="55" customFormat="1" ht="13.15" customHeight="1">
      <c r="A48" s="62" t="s">
        <v>109</v>
      </c>
      <c r="B48" s="63">
        <v>0.3785</v>
      </c>
      <c r="C48" s="64">
        <v>126937.66959999999</v>
      </c>
      <c r="D48" s="65">
        <v>88553.001900000003</v>
      </c>
      <c r="E48" s="65">
        <v>103623.3554</v>
      </c>
      <c r="F48" s="65">
        <v>163741.9798</v>
      </c>
      <c r="G48" s="65">
        <v>196547.0901</v>
      </c>
      <c r="H48" s="65">
        <v>136156.6453</v>
      </c>
      <c r="I48" s="66">
        <v>16.38</v>
      </c>
      <c r="J48" s="66">
        <v>33.700000000000003</v>
      </c>
      <c r="K48" s="66">
        <v>8.4700000000000006</v>
      </c>
      <c r="L48" s="66">
        <v>187.74979999999999</v>
      </c>
      <c r="M48" s="48"/>
      <c r="N48" s="61"/>
      <c r="O48" s="49"/>
      <c r="P48" s="49"/>
      <c r="Q48" s="49"/>
      <c r="R48" s="49"/>
      <c r="S48" s="49"/>
      <c r="T48" s="49"/>
      <c r="U48" s="49"/>
    </row>
    <row r="49" spans="1:21" s="55" customFormat="1" ht="13.15" customHeight="1">
      <c r="A49" s="62" t="s">
        <v>110</v>
      </c>
      <c r="B49" s="63">
        <v>0.4294</v>
      </c>
      <c r="C49" s="64">
        <v>71777.2019</v>
      </c>
      <c r="D49" s="65">
        <v>52590.691599999998</v>
      </c>
      <c r="E49" s="65">
        <v>60628.936399999999</v>
      </c>
      <c r="F49" s="65">
        <v>81121.285999999993</v>
      </c>
      <c r="G49" s="65">
        <v>91774.523300000001</v>
      </c>
      <c r="H49" s="65">
        <v>71814.790099999998</v>
      </c>
      <c r="I49" s="66">
        <v>15.96</v>
      </c>
      <c r="J49" s="66">
        <v>24.95</v>
      </c>
      <c r="K49" s="66">
        <v>9.02</v>
      </c>
      <c r="L49" s="66">
        <v>177.5582</v>
      </c>
      <c r="M49" s="48"/>
      <c r="N49" s="61"/>
      <c r="O49" s="49"/>
      <c r="P49" s="49"/>
      <c r="Q49" s="49"/>
      <c r="R49" s="49"/>
      <c r="S49" s="49"/>
      <c r="T49" s="49"/>
      <c r="U49" s="49"/>
    </row>
    <row r="50" spans="1:21" s="55" customFormat="1" ht="13.15" customHeight="1">
      <c r="A50" s="56" t="s">
        <v>111</v>
      </c>
      <c r="B50" s="57">
        <v>0.4768</v>
      </c>
      <c r="C50" s="58">
        <v>52659.828000000001</v>
      </c>
      <c r="D50" s="59">
        <v>41442.731699999997</v>
      </c>
      <c r="E50" s="59">
        <v>46011.965199999999</v>
      </c>
      <c r="F50" s="59">
        <v>63585.792200000004</v>
      </c>
      <c r="G50" s="59">
        <v>77529.708499999993</v>
      </c>
      <c r="H50" s="59">
        <v>55752.090199999999</v>
      </c>
      <c r="I50" s="60">
        <v>14.62</v>
      </c>
      <c r="J50" s="60">
        <v>22.4</v>
      </c>
      <c r="K50" s="60">
        <v>9.5399999999999991</v>
      </c>
      <c r="L50" s="60">
        <v>175.6951</v>
      </c>
      <c r="M50" s="48"/>
      <c r="N50" s="61"/>
      <c r="O50" s="49"/>
      <c r="P50" s="49"/>
      <c r="Q50" s="49"/>
      <c r="R50" s="49"/>
      <c r="S50" s="49"/>
      <c r="T50" s="49"/>
      <c r="U50" s="49"/>
    </row>
    <row r="51" spans="1:21" s="55" customFormat="1" ht="13.15" customHeight="1">
      <c r="A51" s="62" t="s">
        <v>112</v>
      </c>
      <c r="B51" s="63">
        <v>0.1666</v>
      </c>
      <c r="C51" s="64">
        <v>49801.147199999999</v>
      </c>
      <c r="D51" s="65">
        <v>41880.907299999999</v>
      </c>
      <c r="E51" s="65">
        <v>45725.289499999999</v>
      </c>
      <c r="F51" s="65">
        <v>57619.934099999999</v>
      </c>
      <c r="G51" s="65">
        <v>78147.591400000005</v>
      </c>
      <c r="H51" s="65">
        <v>54129.144500000002</v>
      </c>
      <c r="I51" s="66">
        <v>14.62</v>
      </c>
      <c r="J51" s="66">
        <v>21.83</v>
      </c>
      <c r="K51" s="66">
        <v>9.59</v>
      </c>
      <c r="L51" s="66">
        <v>175.27160000000001</v>
      </c>
      <c r="M51" s="48"/>
      <c r="N51" s="61"/>
      <c r="O51" s="49"/>
      <c r="P51" s="49"/>
      <c r="Q51" s="49"/>
      <c r="R51" s="49"/>
      <c r="S51" s="49"/>
      <c r="T51" s="49"/>
      <c r="U51" s="49"/>
    </row>
    <row r="52" spans="1:21" s="55" customFormat="1" ht="13.15" customHeight="1">
      <c r="A52" s="56" t="s">
        <v>113</v>
      </c>
      <c r="B52" s="57">
        <v>0.82640000000000002</v>
      </c>
      <c r="C52" s="58">
        <v>58939.314299999998</v>
      </c>
      <c r="D52" s="59">
        <v>44226.280100000004</v>
      </c>
      <c r="E52" s="59">
        <v>49327.9735</v>
      </c>
      <c r="F52" s="59">
        <v>77475.883100000006</v>
      </c>
      <c r="G52" s="59">
        <v>89334.073699999994</v>
      </c>
      <c r="H52" s="59">
        <v>64329.0795</v>
      </c>
      <c r="I52" s="60">
        <v>13.65</v>
      </c>
      <c r="J52" s="60">
        <v>25.07</v>
      </c>
      <c r="K52" s="60">
        <v>10.69</v>
      </c>
      <c r="L52" s="60">
        <v>174.9032</v>
      </c>
      <c r="M52" s="48"/>
      <c r="N52" s="61"/>
      <c r="O52" s="49"/>
      <c r="P52" s="49"/>
      <c r="Q52" s="49"/>
      <c r="R52" s="49"/>
      <c r="S52" s="49"/>
      <c r="T52" s="49"/>
      <c r="U52" s="49"/>
    </row>
    <row r="53" spans="1:21" s="55" customFormat="1" ht="13.15" customHeight="1">
      <c r="A53" s="62" t="s">
        <v>114</v>
      </c>
      <c r="B53" s="63">
        <v>0.52529999999999999</v>
      </c>
      <c r="C53" s="64">
        <v>53789.219799999999</v>
      </c>
      <c r="D53" s="65">
        <v>43913.682399999998</v>
      </c>
      <c r="E53" s="65">
        <v>48429.3586</v>
      </c>
      <c r="F53" s="65">
        <v>73367.192999999999</v>
      </c>
      <c r="G53" s="65">
        <v>90405.559200000003</v>
      </c>
      <c r="H53" s="65">
        <v>62110.3105</v>
      </c>
      <c r="I53" s="66">
        <v>13.57</v>
      </c>
      <c r="J53" s="66">
        <v>23.41</v>
      </c>
      <c r="K53" s="66">
        <v>9.5500000000000007</v>
      </c>
      <c r="L53" s="66">
        <v>174.93260000000001</v>
      </c>
      <c r="M53" s="48"/>
      <c r="N53" s="61"/>
      <c r="O53" s="49"/>
      <c r="P53" s="49"/>
      <c r="Q53" s="49"/>
      <c r="R53" s="49"/>
      <c r="S53" s="49"/>
      <c r="T53" s="49"/>
      <c r="U53" s="49"/>
    </row>
    <row r="54" spans="1:21" s="55" customFormat="1" ht="13.15" customHeight="1">
      <c r="A54" s="62" t="s">
        <v>115</v>
      </c>
      <c r="B54" s="63">
        <v>0.2671</v>
      </c>
      <c r="C54" s="64">
        <v>71094.110100000005</v>
      </c>
      <c r="D54" s="65">
        <v>47301.076300000001</v>
      </c>
      <c r="E54" s="65">
        <v>55530.557699999998</v>
      </c>
      <c r="F54" s="65">
        <v>80347.948799999998</v>
      </c>
      <c r="G54" s="65">
        <v>86404.456000000006</v>
      </c>
      <c r="H54" s="65">
        <v>69065.047099999996</v>
      </c>
      <c r="I54" s="66">
        <v>13.67</v>
      </c>
      <c r="J54" s="66">
        <v>28.16</v>
      </c>
      <c r="K54" s="66">
        <v>12.73</v>
      </c>
      <c r="L54" s="66">
        <v>174.91139999999999</v>
      </c>
      <c r="M54" s="48"/>
      <c r="N54" s="61"/>
      <c r="O54" s="49"/>
      <c r="P54" s="49"/>
      <c r="Q54" s="49"/>
      <c r="R54" s="49"/>
      <c r="S54" s="49"/>
      <c r="T54" s="49"/>
      <c r="U54" s="49"/>
    </row>
    <row r="55" spans="1:21" s="55" customFormat="1" ht="13.15" customHeight="1">
      <c r="A55" s="56" t="s">
        <v>116</v>
      </c>
      <c r="B55" s="57">
        <v>9.2339000000000002</v>
      </c>
      <c r="C55" s="58">
        <v>67452.031499999997</v>
      </c>
      <c r="D55" s="59">
        <v>53559.316899999998</v>
      </c>
      <c r="E55" s="59">
        <v>59754.763599999998</v>
      </c>
      <c r="F55" s="59">
        <v>76323.944900000002</v>
      </c>
      <c r="G55" s="59">
        <v>84913.120699999999</v>
      </c>
      <c r="H55" s="59">
        <v>68607.240300000005</v>
      </c>
      <c r="I55" s="60">
        <v>14.99</v>
      </c>
      <c r="J55" s="60">
        <v>21.4</v>
      </c>
      <c r="K55" s="60">
        <v>15.89</v>
      </c>
      <c r="L55" s="60">
        <v>175.1198</v>
      </c>
      <c r="M55" s="48"/>
      <c r="N55" s="61"/>
      <c r="O55" s="49"/>
      <c r="P55" s="49"/>
      <c r="Q55" s="49"/>
      <c r="R55" s="49"/>
      <c r="S55" s="49"/>
      <c r="T55" s="49"/>
      <c r="U55" s="49"/>
    </row>
    <row r="56" spans="1:21" s="55" customFormat="1" ht="13.15" customHeight="1">
      <c r="A56" s="62" t="s">
        <v>117</v>
      </c>
      <c r="B56" s="63">
        <v>5.665</v>
      </c>
      <c r="C56" s="64">
        <v>66794.458199999994</v>
      </c>
      <c r="D56" s="65">
        <v>54301.139799999997</v>
      </c>
      <c r="E56" s="65">
        <v>60023.541799999999</v>
      </c>
      <c r="F56" s="65">
        <v>74778.841499999995</v>
      </c>
      <c r="G56" s="65">
        <v>82586.379700000005</v>
      </c>
      <c r="H56" s="65">
        <v>67883.577799999999</v>
      </c>
      <c r="I56" s="66">
        <v>14.86</v>
      </c>
      <c r="J56" s="66">
        <v>21.1</v>
      </c>
      <c r="K56" s="66">
        <v>15.79</v>
      </c>
      <c r="L56" s="66">
        <v>175.0634</v>
      </c>
      <c r="M56" s="48"/>
      <c r="N56" s="61"/>
      <c r="O56" s="49"/>
      <c r="P56" s="49"/>
      <c r="Q56" s="49"/>
      <c r="R56" s="49"/>
      <c r="S56" s="49"/>
      <c r="T56" s="49"/>
      <c r="U56" s="49"/>
    </row>
    <row r="57" spans="1:21" s="55" customFormat="1" ht="13.15" customHeight="1">
      <c r="A57" s="62" t="s">
        <v>118</v>
      </c>
      <c r="B57" s="63">
        <v>1.8374999999999999</v>
      </c>
      <c r="C57" s="64">
        <v>72984.535900000003</v>
      </c>
      <c r="D57" s="65">
        <v>55564.663800000002</v>
      </c>
      <c r="E57" s="65">
        <v>62635.392200000002</v>
      </c>
      <c r="F57" s="65">
        <v>83044.475600000005</v>
      </c>
      <c r="G57" s="65">
        <v>91384.779599999994</v>
      </c>
      <c r="H57" s="65">
        <v>73257.113800000006</v>
      </c>
      <c r="I57" s="66">
        <v>16.93</v>
      </c>
      <c r="J57" s="66">
        <v>21.98</v>
      </c>
      <c r="K57" s="66">
        <v>16.21</v>
      </c>
      <c r="L57" s="66">
        <v>175.3852</v>
      </c>
      <c r="M57" s="48"/>
      <c r="N57" s="61"/>
      <c r="O57" s="49"/>
      <c r="P57" s="49"/>
      <c r="Q57" s="49"/>
      <c r="R57" s="49"/>
      <c r="S57" s="49"/>
      <c r="T57" s="49"/>
      <c r="U57" s="49"/>
    </row>
    <row r="58" spans="1:21" s="55" customFormat="1" ht="13.15" customHeight="1">
      <c r="A58" s="62" t="s">
        <v>119</v>
      </c>
      <c r="B58" s="63">
        <v>0.26769999999999999</v>
      </c>
      <c r="C58" s="64">
        <v>55993.831400000003</v>
      </c>
      <c r="D58" s="65">
        <v>47856.722199999997</v>
      </c>
      <c r="E58" s="65">
        <v>51917.998599999999</v>
      </c>
      <c r="F58" s="65">
        <v>64727.727599999998</v>
      </c>
      <c r="G58" s="65">
        <v>78063.052500000005</v>
      </c>
      <c r="H58" s="65">
        <v>60048.910900000003</v>
      </c>
      <c r="I58" s="66">
        <v>10.9</v>
      </c>
      <c r="J58" s="66">
        <v>21.06</v>
      </c>
      <c r="K58" s="66">
        <v>10.7</v>
      </c>
      <c r="L58" s="66">
        <v>174.43559999999999</v>
      </c>
      <c r="M58" s="48"/>
      <c r="N58" s="61"/>
      <c r="O58" s="49"/>
      <c r="P58" s="49"/>
      <c r="Q58" s="49"/>
      <c r="R58" s="49"/>
      <c r="S58" s="49"/>
      <c r="T58" s="49"/>
      <c r="U58" s="49"/>
    </row>
    <row r="59" spans="1:21" s="55" customFormat="1" ht="13.15" customHeight="1">
      <c r="A59" s="56" t="s">
        <v>120</v>
      </c>
      <c r="B59" s="57">
        <v>2.7572000000000001</v>
      </c>
      <c r="C59" s="58">
        <v>67942.745299999995</v>
      </c>
      <c r="D59" s="59">
        <v>49187.193800000001</v>
      </c>
      <c r="E59" s="59">
        <v>60919.971700000002</v>
      </c>
      <c r="F59" s="59">
        <v>77162.9421</v>
      </c>
      <c r="G59" s="59">
        <v>94420.396299999993</v>
      </c>
      <c r="H59" s="59">
        <v>70594.255300000004</v>
      </c>
      <c r="I59" s="60">
        <v>11.35</v>
      </c>
      <c r="J59" s="60">
        <v>25.65</v>
      </c>
      <c r="K59" s="60">
        <v>11.96</v>
      </c>
      <c r="L59" s="60">
        <v>169.22020000000001</v>
      </c>
      <c r="M59" s="48"/>
      <c r="N59" s="61"/>
      <c r="O59" s="49"/>
      <c r="P59" s="49"/>
      <c r="Q59" s="49"/>
      <c r="R59" s="49"/>
      <c r="S59" s="49"/>
      <c r="T59" s="49"/>
      <c r="U59" s="49"/>
    </row>
    <row r="60" spans="1:21" s="55" customFormat="1" ht="13.15" customHeight="1">
      <c r="A60" s="62" t="s">
        <v>121</v>
      </c>
      <c r="B60" s="63">
        <v>0.29039999999999999</v>
      </c>
      <c r="C60" s="64">
        <v>52287.621200000001</v>
      </c>
      <c r="D60" s="65">
        <v>35959.8603</v>
      </c>
      <c r="E60" s="65">
        <v>42769.179900000003</v>
      </c>
      <c r="F60" s="65">
        <v>65360.439200000001</v>
      </c>
      <c r="G60" s="65">
        <v>82595.338699999993</v>
      </c>
      <c r="H60" s="65">
        <v>57005.837399999997</v>
      </c>
      <c r="I60" s="66">
        <v>10.220000000000001</v>
      </c>
      <c r="J60" s="66">
        <v>24.93</v>
      </c>
      <c r="K60" s="66">
        <v>10.96</v>
      </c>
      <c r="L60" s="66">
        <v>174.13900000000001</v>
      </c>
      <c r="M60" s="48"/>
      <c r="N60" s="61"/>
      <c r="O60" s="49"/>
      <c r="P60" s="49"/>
      <c r="Q60" s="49"/>
      <c r="R60" s="49"/>
      <c r="S60" s="49"/>
      <c r="T60" s="49"/>
      <c r="U60" s="49"/>
    </row>
    <row r="61" spans="1:21" s="55" customFormat="1" ht="13.15" customHeight="1">
      <c r="A61" s="62" t="s">
        <v>122</v>
      </c>
      <c r="B61" s="63">
        <v>1.8107</v>
      </c>
      <c r="C61" s="64">
        <v>68222.137400000007</v>
      </c>
      <c r="D61" s="65">
        <v>53228.654399999999</v>
      </c>
      <c r="E61" s="65">
        <v>62450.437299999998</v>
      </c>
      <c r="F61" s="65">
        <v>76063.641900000002</v>
      </c>
      <c r="G61" s="65">
        <v>93427.941099999996</v>
      </c>
      <c r="H61" s="65">
        <v>71352.151400000002</v>
      </c>
      <c r="I61" s="66">
        <v>10.35</v>
      </c>
      <c r="J61" s="66">
        <v>26.44</v>
      </c>
      <c r="K61" s="66">
        <v>11.73</v>
      </c>
      <c r="L61" s="66">
        <v>168.6198</v>
      </c>
      <c r="M61" s="48"/>
      <c r="N61" s="61"/>
      <c r="O61" s="49"/>
      <c r="P61" s="49"/>
      <c r="Q61" s="49"/>
      <c r="R61" s="49"/>
      <c r="S61" s="49"/>
      <c r="T61" s="49"/>
      <c r="U61" s="49"/>
    </row>
    <row r="62" spans="1:21" s="55" customFormat="1" ht="13.15" customHeight="1">
      <c r="A62" s="62" t="s">
        <v>123</v>
      </c>
      <c r="B62" s="63">
        <v>0.22140000000000001</v>
      </c>
      <c r="C62" s="64">
        <v>79729.925499999998</v>
      </c>
      <c r="D62" s="65">
        <v>62634.449200000003</v>
      </c>
      <c r="E62" s="65">
        <v>68447.826400000005</v>
      </c>
      <c r="F62" s="65">
        <v>93921.943100000004</v>
      </c>
      <c r="G62" s="65">
        <v>114099.726</v>
      </c>
      <c r="H62" s="65">
        <v>83640.087799999994</v>
      </c>
      <c r="I62" s="66">
        <v>14.91</v>
      </c>
      <c r="J62" s="66">
        <v>28.06</v>
      </c>
      <c r="K62" s="66">
        <v>11.69</v>
      </c>
      <c r="L62" s="66">
        <v>171.9992</v>
      </c>
      <c r="M62" s="48"/>
      <c r="N62" s="61"/>
      <c r="O62" s="49"/>
      <c r="P62" s="49"/>
      <c r="Q62" s="49"/>
      <c r="R62" s="49"/>
      <c r="S62" s="49"/>
      <c r="T62" s="49"/>
      <c r="U62" s="49"/>
    </row>
    <row r="63" spans="1:21" s="55" customFormat="1" ht="13.15" customHeight="1">
      <c r="A63" s="56" t="s">
        <v>125</v>
      </c>
      <c r="B63" s="57">
        <v>0.32640000000000002</v>
      </c>
      <c r="C63" s="58">
        <v>38612.590900000003</v>
      </c>
      <c r="D63" s="59">
        <v>30149.954600000001</v>
      </c>
      <c r="E63" s="59">
        <v>33783.093399999998</v>
      </c>
      <c r="F63" s="59">
        <v>47272.777999999998</v>
      </c>
      <c r="G63" s="59">
        <v>55387.952100000002</v>
      </c>
      <c r="H63" s="59">
        <v>41452.547899999998</v>
      </c>
      <c r="I63" s="60">
        <v>13.93</v>
      </c>
      <c r="J63" s="60">
        <v>16.95</v>
      </c>
      <c r="K63" s="60">
        <v>11.7</v>
      </c>
      <c r="L63" s="60">
        <v>175.13159999999999</v>
      </c>
      <c r="M63" s="48"/>
      <c r="N63" s="61"/>
      <c r="O63" s="49"/>
      <c r="P63" s="49"/>
      <c r="Q63" s="49"/>
      <c r="R63" s="49"/>
      <c r="S63" s="49"/>
      <c r="T63" s="49"/>
      <c r="U63" s="49"/>
    </row>
    <row r="64" spans="1:21" s="55" customFormat="1" ht="13.15" customHeight="1">
      <c r="A64" s="62" t="s">
        <v>126</v>
      </c>
      <c r="B64" s="63">
        <v>0.2422</v>
      </c>
      <c r="C64" s="64">
        <v>39113.843099999998</v>
      </c>
      <c r="D64" s="65">
        <v>30636.694500000001</v>
      </c>
      <c r="E64" s="65">
        <v>34167.245000000003</v>
      </c>
      <c r="F64" s="65">
        <v>48524.242299999998</v>
      </c>
      <c r="G64" s="65">
        <v>56192.895900000003</v>
      </c>
      <c r="H64" s="65">
        <v>42022.326399999998</v>
      </c>
      <c r="I64" s="66">
        <v>13.8</v>
      </c>
      <c r="J64" s="66">
        <v>17.07</v>
      </c>
      <c r="K64" s="66">
        <v>11.81</v>
      </c>
      <c r="L64" s="66">
        <v>174.85210000000001</v>
      </c>
      <c r="M64" s="48"/>
      <c r="N64" s="61"/>
      <c r="O64" s="49"/>
      <c r="P64" s="49"/>
      <c r="Q64" s="49"/>
      <c r="R64" s="49"/>
      <c r="S64" s="49"/>
      <c r="T64" s="49"/>
      <c r="U64" s="49"/>
    </row>
    <row r="65" spans="1:21" s="55" customFormat="1" ht="13.15" customHeight="1">
      <c r="A65" s="56" t="s">
        <v>127</v>
      </c>
      <c r="B65" s="57">
        <v>0.40799999999999997</v>
      </c>
      <c r="C65" s="58">
        <v>47627.220800000003</v>
      </c>
      <c r="D65" s="59">
        <v>32251.8694</v>
      </c>
      <c r="E65" s="59">
        <v>38282.131999999998</v>
      </c>
      <c r="F65" s="59">
        <v>60560.810899999997</v>
      </c>
      <c r="G65" s="59">
        <v>75249.435700000002</v>
      </c>
      <c r="H65" s="59">
        <v>51202.202400000002</v>
      </c>
      <c r="I65" s="60">
        <v>9.5</v>
      </c>
      <c r="J65" s="60">
        <v>24.75</v>
      </c>
      <c r="K65" s="60">
        <v>12.11</v>
      </c>
      <c r="L65" s="60">
        <v>175.233</v>
      </c>
      <c r="M65" s="48"/>
      <c r="N65" s="61"/>
      <c r="O65" s="49"/>
      <c r="P65" s="49"/>
      <c r="Q65" s="49"/>
      <c r="R65" s="49"/>
      <c r="S65" s="49"/>
      <c r="T65" s="49"/>
      <c r="U65" s="49"/>
    </row>
    <row r="66" spans="1:21" s="55" customFormat="1" ht="13.15" customHeight="1">
      <c r="A66" s="56" t="s">
        <v>128</v>
      </c>
      <c r="B66" s="57">
        <v>0.28060000000000002</v>
      </c>
      <c r="C66" s="58">
        <v>58308.614200000004</v>
      </c>
      <c r="D66" s="59">
        <v>36298.5651</v>
      </c>
      <c r="E66" s="59">
        <v>45195.056299999997</v>
      </c>
      <c r="F66" s="59">
        <v>70750.429799999998</v>
      </c>
      <c r="G66" s="59">
        <v>81978.046199999997</v>
      </c>
      <c r="H66" s="59">
        <v>59994.747000000003</v>
      </c>
      <c r="I66" s="60">
        <v>14.75</v>
      </c>
      <c r="J66" s="60">
        <v>23.06</v>
      </c>
      <c r="K66" s="60">
        <v>10.4</v>
      </c>
      <c r="L66" s="60">
        <v>175.65940000000001</v>
      </c>
      <c r="M66" s="48"/>
      <c r="N66" s="61"/>
      <c r="O66" s="49"/>
      <c r="P66" s="49"/>
      <c r="Q66" s="49"/>
      <c r="R66" s="49"/>
      <c r="S66" s="49"/>
      <c r="T66" s="49"/>
      <c r="U66" s="49"/>
    </row>
    <row r="67" spans="1:21" s="55" customFormat="1" ht="13.15" customHeight="1">
      <c r="A67" s="56" t="s">
        <v>132</v>
      </c>
      <c r="B67" s="57">
        <v>1.1293</v>
      </c>
      <c r="C67" s="58">
        <v>50671.152099999999</v>
      </c>
      <c r="D67" s="59">
        <v>34234.830300000001</v>
      </c>
      <c r="E67" s="59">
        <v>40720.4254</v>
      </c>
      <c r="F67" s="59">
        <v>62160.849900000001</v>
      </c>
      <c r="G67" s="59">
        <v>75081.611000000004</v>
      </c>
      <c r="H67" s="59">
        <v>53035.243799999997</v>
      </c>
      <c r="I67" s="60">
        <v>13.63</v>
      </c>
      <c r="J67" s="60">
        <v>15.68</v>
      </c>
      <c r="K67" s="60">
        <v>10.210000000000001</v>
      </c>
      <c r="L67" s="60">
        <v>179.03919999999999</v>
      </c>
      <c r="M67" s="48"/>
      <c r="N67" s="61"/>
      <c r="O67" s="49"/>
      <c r="P67" s="49"/>
      <c r="Q67" s="49"/>
      <c r="R67" s="49"/>
      <c r="S67" s="49"/>
      <c r="T67" s="49"/>
      <c r="U67" s="49"/>
    </row>
    <row r="68" spans="1:21" s="55" customFormat="1" ht="13.15" customHeight="1">
      <c r="A68" s="56" t="s">
        <v>133</v>
      </c>
      <c r="B68" s="57">
        <v>1.6497999999999999</v>
      </c>
      <c r="C68" s="58">
        <v>40425.939599999998</v>
      </c>
      <c r="D68" s="59">
        <v>32658.530900000002</v>
      </c>
      <c r="E68" s="59">
        <v>36256.377</v>
      </c>
      <c r="F68" s="59">
        <v>45475.447999999997</v>
      </c>
      <c r="G68" s="59">
        <v>50741.027499999997</v>
      </c>
      <c r="H68" s="59">
        <v>41539.048900000002</v>
      </c>
      <c r="I68" s="60">
        <v>8.3800000000000008</v>
      </c>
      <c r="J68" s="60">
        <v>12.57</v>
      </c>
      <c r="K68" s="60">
        <v>10.88</v>
      </c>
      <c r="L68" s="60">
        <v>174.8134</v>
      </c>
      <c r="M68" s="48"/>
      <c r="N68" s="61"/>
      <c r="O68" s="49"/>
      <c r="P68" s="49"/>
      <c r="Q68" s="49"/>
      <c r="R68" s="49"/>
      <c r="S68" s="49"/>
      <c r="T68" s="49"/>
      <c r="U68" s="49"/>
    </row>
    <row r="69" spans="1:21" s="55" customFormat="1" ht="13.15" customHeight="1">
      <c r="A69" s="56" t="s">
        <v>134</v>
      </c>
      <c r="B69" s="57">
        <v>1.6933</v>
      </c>
      <c r="C69" s="58">
        <v>39987.998099999997</v>
      </c>
      <c r="D69" s="59">
        <v>30508.953099999999</v>
      </c>
      <c r="E69" s="59">
        <v>35223.684000000001</v>
      </c>
      <c r="F69" s="59">
        <v>45862.183299999997</v>
      </c>
      <c r="G69" s="59">
        <v>53011.320399999997</v>
      </c>
      <c r="H69" s="59">
        <v>41258.4899</v>
      </c>
      <c r="I69" s="60">
        <v>8.69</v>
      </c>
      <c r="J69" s="60">
        <v>13.31</v>
      </c>
      <c r="K69" s="60">
        <v>11.23</v>
      </c>
      <c r="L69" s="60">
        <v>175.08670000000001</v>
      </c>
      <c r="M69" s="48"/>
      <c r="N69" s="61"/>
      <c r="O69" s="49"/>
      <c r="P69" s="49"/>
      <c r="Q69" s="49"/>
      <c r="R69" s="49"/>
      <c r="S69" s="49"/>
      <c r="T69" s="49"/>
      <c r="U69" s="49"/>
    </row>
    <row r="70" spans="1:21" s="55" customFormat="1" ht="13.15" customHeight="1">
      <c r="A70" s="56" t="s">
        <v>135</v>
      </c>
      <c r="B70" s="57">
        <v>1.2132000000000001</v>
      </c>
      <c r="C70" s="58">
        <v>45151.5671</v>
      </c>
      <c r="D70" s="59">
        <v>33175.306100000002</v>
      </c>
      <c r="E70" s="59">
        <v>38058.5219</v>
      </c>
      <c r="F70" s="59">
        <v>54795.421799999996</v>
      </c>
      <c r="G70" s="59">
        <v>63533.512799999997</v>
      </c>
      <c r="H70" s="59">
        <v>47660.819799999997</v>
      </c>
      <c r="I70" s="60">
        <v>10.6</v>
      </c>
      <c r="J70" s="60">
        <v>18.47</v>
      </c>
      <c r="K70" s="60">
        <v>11.53</v>
      </c>
      <c r="L70" s="60">
        <v>175.68340000000001</v>
      </c>
      <c r="M70" s="48"/>
      <c r="N70" s="61"/>
      <c r="O70" s="49"/>
      <c r="P70" s="49"/>
      <c r="Q70" s="49"/>
      <c r="R70" s="49"/>
      <c r="S70" s="49"/>
      <c r="T70" s="49"/>
      <c r="U70" s="49"/>
    </row>
    <row r="71" spans="1:21" s="55" customFormat="1" ht="13.15" customHeight="1">
      <c r="A71" s="56" t="s">
        <v>144</v>
      </c>
      <c r="B71" s="57">
        <v>1.3434999999999999</v>
      </c>
      <c r="C71" s="58">
        <v>75123.747300000003</v>
      </c>
      <c r="D71" s="59">
        <v>50194.621299999999</v>
      </c>
      <c r="E71" s="59">
        <v>62360.981299999999</v>
      </c>
      <c r="F71" s="59">
        <v>93909.534199999995</v>
      </c>
      <c r="G71" s="59">
        <v>118140.95510000001</v>
      </c>
      <c r="H71" s="59">
        <v>80643.091400000005</v>
      </c>
      <c r="I71" s="60">
        <v>16.579999999999998</v>
      </c>
      <c r="J71" s="60">
        <v>20.61</v>
      </c>
      <c r="K71" s="60">
        <v>8.14</v>
      </c>
      <c r="L71" s="60">
        <v>193.7354</v>
      </c>
      <c r="M71" s="48"/>
      <c r="N71" s="61"/>
      <c r="O71" s="49"/>
      <c r="P71" s="49"/>
      <c r="Q71" s="49"/>
      <c r="R71" s="49"/>
      <c r="S71" s="49"/>
      <c r="T71" s="49"/>
      <c r="U71" s="49"/>
    </row>
    <row r="72" spans="1:21" s="55" customFormat="1" ht="13.15" customHeight="1">
      <c r="A72" s="62" t="s">
        <v>145</v>
      </c>
      <c r="B72" s="63">
        <v>1.0979000000000001</v>
      </c>
      <c r="C72" s="64">
        <v>75711.295499999993</v>
      </c>
      <c r="D72" s="65">
        <v>50717.559099999999</v>
      </c>
      <c r="E72" s="65">
        <v>63325.6103</v>
      </c>
      <c r="F72" s="65">
        <v>95396.714099999997</v>
      </c>
      <c r="G72" s="65">
        <v>122119.4391</v>
      </c>
      <c r="H72" s="65">
        <v>82014.290699999998</v>
      </c>
      <c r="I72" s="66">
        <v>14.65</v>
      </c>
      <c r="J72" s="66">
        <v>22.2</v>
      </c>
      <c r="K72" s="66">
        <v>8.16</v>
      </c>
      <c r="L72" s="66">
        <v>193.9016</v>
      </c>
      <c r="M72" s="48"/>
      <c r="N72" s="61"/>
      <c r="O72" s="49"/>
      <c r="P72" s="49"/>
      <c r="Q72" s="49"/>
      <c r="R72" s="49"/>
      <c r="S72" s="49"/>
      <c r="T72" s="49"/>
      <c r="U72" s="49"/>
    </row>
    <row r="73" spans="1:21" s="55" customFormat="1" ht="13.15" customHeight="1">
      <c r="A73" s="56" t="s">
        <v>146</v>
      </c>
      <c r="B73" s="57">
        <v>9.4711999999999996</v>
      </c>
      <c r="C73" s="58">
        <v>91716.284199999995</v>
      </c>
      <c r="D73" s="59">
        <v>57307.279600000002</v>
      </c>
      <c r="E73" s="59">
        <v>71500.148400000005</v>
      </c>
      <c r="F73" s="59">
        <v>119360.6246</v>
      </c>
      <c r="G73" s="59">
        <v>144766.32459999999</v>
      </c>
      <c r="H73" s="59">
        <v>97763.844800000006</v>
      </c>
      <c r="I73" s="60">
        <v>15.42</v>
      </c>
      <c r="J73" s="60">
        <v>24.18</v>
      </c>
      <c r="K73" s="60">
        <v>8.34</v>
      </c>
      <c r="L73" s="60">
        <v>194.86619999999999</v>
      </c>
      <c r="M73" s="48"/>
      <c r="N73" s="61"/>
      <c r="O73" s="49"/>
      <c r="P73" s="49"/>
      <c r="Q73" s="49"/>
      <c r="R73" s="49"/>
      <c r="S73" s="49"/>
      <c r="T73" s="49"/>
      <c r="U73" s="49"/>
    </row>
    <row r="74" spans="1:21" s="55" customFormat="1" ht="13.15" customHeight="1">
      <c r="A74" s="62" t="s">
        <v>147</v>
      </c>
      <c r="B74" s="63">
        <v>1.6304000000000001</v>
      </c>
      <c r="C74" s="64">
        <v>100518.6171</v>
      </c>
      <c r="D74" s="65">
        <v>66850.085300000006</v>
      </c>
      <c r="E74" s="65">
        <v>78548.982999999993</v>
      </c>
      <c r="F74" s="65">
        <v>125631.3008</v>
      </c>
      <c r="G74" s="65">
        <v>153069.56520000001</v>
      </c>
      <c r="H74" s="65">
        <v>105771.9474</v>
      </c>
      <c r="I74" s="66">
        <v>16.36</v>
      </c>
      <c r="J74" s="66">
        <v>24.44</v>
      </c>
      <c r="K74" s="66">
        <v>8.2799999999999994</v>
      </c>
      <c r="L74" s="66">
        <v>191.8433</v>
      </c>
      <c r="M74" s="48"/>
      <c r="N74" s="61"/>
      <c r="O74" s="49"/>
      <c r="P74" s="49"/>
      <c r="Q74" s="49"/>
      <c r="R74" s="49"/>
      <c r="S74" s="49"/>
      <c r="T74" s="49"/>
      <c r="U74" s="49"/>
    </row>
    <row r="75" spans="1:21" s="55" customFormat="1" ht="13.15" customHeight="1">
      <c r="A75" s="62" t="s">
        <v>148</v>
      </c>
      <c r="B75" s="63">
        <v>2.3048999999999999</v>
      </c>
      <c r="C75" s="64">
        <v>68834.297000000006</v>
      </c>
      <c r="D75" s="65">
        <v>46635.323400000001</v>
      </c>
      <c r="E75" s="65">
        <v>54874.980900000002</v>
      </c>
      <c r="F75" s="65">
        <v>82798.91</v>
      </c>
      <c r="G75" s="65">
        <v>99091.098899999997</v>
      </c>
      <c r="H75" s="65">
        <v>71559.8511</v>
      </c>
      <c r="I75" s="66">
        <v>16.829999999999998</v>
      </c>
      <c r="J75" s="66">
        <v>17.559999999999999</v>
      </c>
      <c r="K75" s="66">
        <v>7.82</v>
      </c>
      <c r="L75" s="66">
        <v>199.34620000000001</v>
      </c>
      <c r="M75" s="48"/>
      <c r="N75" s="61"/>
      <c r="O75" s="49"/>
      <c r="P75" s="49"/>
      <c r="Q75" s="49"/>
      <c r="R75" s="49"/>
      <c r="S75" s="49"/>
      <c r="T75" s="49"/>
      <c r="U75" s="49"/>
    </row>
    <row r="76" spans="1:21" s="55" customFormat="1" ht="13.15" customHeight="1">
      <c r="A76" s="56" t="s">
        <v>149</v>
      </c>
      <c r="B76" s="57">
        <v>11.764200000000001</v>
      </c>
      <c r="C76" s="58">
        <v>60842.041599999997</v>
      </c>
      <c r="D76" s="59">
        <v>45053.266300000003</v>
      </c>
      <c r="E76" s="59">
        <v>52012.994299999998</v>
      </c>
      <c r="F76" s="59">
        <v>68856.254199999996</v>
      </c>
      <c r="G76" s="59">
        <v>77208.622700000007</v>
      </c>
      <c r="H76" s="59">
        <v>61209.098100000003</v>
      </c>
      <c r="I76" s="60">
        <v>13.03</v>
      </c>
      <c r="J76" s="60">
        <v>23.44</v>
      </c>
      <c r="K76" s="60">
        <v>9.0399999999999991</v>
      </c>
      <c r="L76" s="60">
        <v>176.0883</v>
      </c>
      <c r="M76" s="48"/>
      <c r="N76" s="61"/>
      <c r="O76" s="49"/>
      <c r="P76" s="49"/>
      <c r="Q76" s="49"/>
      <c r="R76" s="49"/>
      <c r="S76" s="49"/>
      <c r="T76" s="49"/>
      <c r="U76" s="49"/>
    </row>
    <row r="77" spans="1:21" s="55" customFormat="1" ht="13.15" customHeight="1">
      <c r="A77" s="62" t="s">
        <v>150</v>
      </c>
      <c r="B77" s="63">
        <v>2.4036</v>
      </c>
      <c r="C77" s="64">
        <v>62378.893499999998</v>
      </c>
      <c r="D77" s="65">
        <v>47674.219799999999</v>
      </c>
      <c r="E77" s="65">
        <v>54777.8897</v>
      </c>
      <c r="F77" s="65">
        <v>71233.641199999998</v>
      </c>
      <c r="G77" s="65">
        <v>80947.510800000004</v>
      </c>
      <c r="H77" s="65">
        <v>63922.426099999997</v>
      </c>
      <c r="I77" s="66">
        <v>15.34</v>
      </c>
      <c r="J77" s="66">
        <v>22.71</v>
      </c>
      <c r="K77" s="66">
        <v>9.17</v>
      </c>
      <c r="L77" s="66">
        <v>179.22329999999999</v>
      </c>
      <c r="M77" s="48"/>
      <c r="N77" s="61"/>
      <c r="O77" s="49"/>
      <c r="P77" s="49"/>
      <c r="Q77" s="49"/>
      <c r="R77" s="49"/>
      <c r="S77" s="49"/>
      <c r="T77" s="49"/>
      <c r="U77" s="49"/>
    </row>
    <row r="78" spans="1:21" s="55" customFormat="1" ht="13.15" customHeight="1">
      <c r="A78" s="62" t="s">
        <v>151</v>
      </c>
      <c r="B78" s="63">
        <v>2.6981999999999999</v>
      </c>
      <c r="C78" s="64">
        <v>64741.381699999998</v>
      </c>
      <c r="D78" s="65">
        <v>46964.347099999999</v>
      </c>
      <c r="E78" s="65">
        <v>56608.9712</v>
      </c>
      <c r="F78" s="65">
        <v>71364.831000000006</v>
      </c>
      <c r="G78" s="65">
        <v>78767.836899999995</v>
      </c>
      <c r="H78" s="65">
        <v>64092.826399999998</v>
      </c>
      <c r="I78" s="66">
        <v>12.69</v>
      </c>
      <c r="J78" s="66">
        <v>25.18</v>
      </c>
      <c r="K78" s="66">
        <v>8.49</v>
      </c>
      <c r="L78" s="66">
        <v>176.71809999999999</v>
      </c>
      <c r="M78" s="48"/>
      <c r="N78" s="61"/>
      <c r="O78" s="49"/>
      <c r="P78" s="49"/>
      <c r="Q78" s="49"/>
      <c r="R78" s="49"/>
      <c r="S78" s="49"/>
      <c r="T78" s="49"/>
      <c r="U78" s="49"/>
    </row>
    <row r="79" spans="1:21" s="55" customFormat="1" ht="13.15" customHeight="1">
      <c r="A79" s="62" t="s">
        <v>152</v>
      </c>
      <c r="B79" s="63">
        <v>1.7113</v>
      </c>
      <c r="C79" s="64">
        <v>56718.260300000002</v>
      </c>
      <c r="D79" s="65">
        <v>42962.0985</v>
      </c>
      <c r="E79" s="65">
        <v>48664.321900000003</v>
      </c>
      <c r="F79" s="65">
        <v>64493.623800000001</v>
      </c>
      <c r="G79" s="65">
        <v>70911.786200000002</v>
      </c>
      <c r="H79" s="65">
        <v>56682.752800000002</v>
      </c>
      <c r="I79" s="66">
        <v>10.44</v>
      </c>
      <c r="J79" s="66">
        <v>22.79</v>
      </c>
      <c r="K79" s="66">
        <v>9.33</v>
      </c>
      <c r="L79" s="66">
        <v>171.84790000000001</v>
      </c>
      <c r="M79" s="48"/>
      <c r="N79" s="61"/>
      <c r="O79" s="49"/>
      <c r="P79" s="49"/>
      <c r="Q79" s="49"/>
      <c r="R79" s="49"/>
      <c r="S79" s="49"/>
      <c r="T79" s="49"/>
      <c r="U79" s="49"/>
    </row>
    <row r="80" spans="1:21" s="55" customFormat="1" ht="13.15" customHeight="1">
      <c r="A80" s="56" t="s">
        <v>664</v>
      </c>
      <c r="B80" s="57">
        <v>11.821400000000001</v>
      </c>
      <c r="C80" s="58">
        <v>43370.396500000003</v>
      </c>
      <c r="D80" s="59">
        <v>36297.709000000003</v>
      </c>
      <c r="E80" s="59">
        <v>39245.427100000001</v>
      </c>
      <c r="F80" s="59">
        <v>47890.683400000002</v>
      </c>
      <c r="G80" s="59">
        <v>52707.796300000002</v>
      </c>
      <c r="H80" s="59">
        <v>44230.805699999997</v>
      </c>
      <c r="I80" s="60">
        <v>10.86</v>
      </c>
      <c r="J80" s="60">
        <v>5.94</v>
      </c>
      <c r="K80" s="60">
        <v>17.739999999999998</v>
      </c>
      <c r="L80" s="60">
        <v>175.82130000000001</v>
      </c>
      <c r="M80" s="48"/>
      <c r="N80" s="61"/>
      <c r="O80" s="49"/>
      <c r="P80" s="49"/>
      <c r="Q80" s="49"/>
      <c r="R80" s="49"/>
      <c r="S80" s="49"/>
      <c r="T80" s="49"/>
      <c r="U80" s="49"/>
    </row>
    <row r="81" spans="1:21" s="55" customFormat="1" ht="13.15" customHeight="1">
      <c r="A81" s="62" t="s">
        <v>163</v>
      </c>
      <c r="B81" s="63">
        <v>6.6783999999999999</v>
      </c>
      <c r="C81" s="64">
        <v>46043.502899999999</v>
      </c>
      <c r="D81" s="65">
        <v>39178.169300000001</v>
      </c>
      <c r="E81" s="65">
        <v>42613.111700000001</v>
      </c>
      <c r="F81" s="65">
        <v>49843.287400000001</v>
      </c>
      <c r="G81" s="65">
        <v>54358.052600000003</v>
      </c>
      <c r="H81" s="65">
        <v>46739.9041</v>
      </c>
      <c r="I81" s="66">
        <v>11.46</v>
      </c>
      <c r="J81" s="66">
        <v>6.48</v>
      </c>
      <c r="K81" s="66">
        <v>17.48</v>
      </c>
      <c r="L81" s="66">
        <v>175.58269999999999</v>
      </c>
      <c r="M81" s="48"/>
      <c r="N81" s="61"/>
      <c r="O81" s="49"/>
      <c r="P81" s="49"/>
      <c r="Q81" s="49"/>
      <c r="R81" s="49"/>
      <c r="S81" s="49"/>
      <c r="T81" s="49"/>
      <c r="U81" s="49"/>
    </row>
    <row r="82" spans="1:21" s="55" customFormat="1" ht="13.15" customHeight="1">
      <c r="A82" s="62" t="s">
        <v>164</v>
      </c>
      <c r="B82" s="63">
        <v>4.2374000000000001</v>
      </c>
      <c r="C82" s="64">
        <v>39524.017599999999</v>
      </c>
      <c r="D82" s="65">
        <v>35060.659</v>
      </c>
      <c r="E82" s="65">
        <v>37092.695599999999</v>
      </c>
      <c r="F82" s="65">
        <v>42224.966699999997</v>
      </c>
      <c r="G82" s="65">
        <v>46195.866199999997</v>
      </c>
      <c r="H82" s="65">
        <v>40251.949099999998</v>
      </c>
      <c r="I82" s="66">
        <v>9.9700000000000006</v>
      </c>
      <c r="J82" s="66">
        <v>4.4800000000000004</v>
      </c>
      <c r="K82" s="66">
        <v>18.34</v>
      </c>
      <c r="L82" s="66">
        <v>175.88310000000001</v>
      </c>
      <c r="M82" s="48"/>
      <c r="N82" s="61"/>
      <c r="O82" s="49"/>
      <c r="P82" s="49"/>
      <c r="Q82" s="49"/>
      <c r="R82" s="49"/>
      <c r="S82" s="49"/>
      <c r="T82" s="49"/>
      <c r="U82" s="49"/>
    </row>
    <row r="83" spans="1:21" s="55" customFormat="1" ht="13.15" customHeight="1">
      <c r="A83" s="56" t="s">
        <v>165</v>
      </c>
      <c r="B83" s="57">
        <v>41.785200000000003</v>
      </c>
      <c r="C83" s="58">
        <v>45297.820800000001</v>
      </c>
      <c r="D83" s="59">
        <v>38754.724499999997</v>
      </c>
      <c r="E83" s="59">
        <v>41755.911500000002</v>
      </c>
      <c r="F83" s="59">
        <v>49019.326300000001</v>
      </c>
      <c r="G83" s="59">
        <v>53142.001499999998</v>
      </c>
      <c r="H83" s="59">
        <v>45888.947200000002</v>
      </c>
      <c r="I83" s="60">
        <v>13.08</v>
      </c>
      <c r="J83" s="60">
        <v>5.73</v>
      </c>
      <c r="K83" s="60">
        <v>17.02</v>
      </c>
      <c r="L83" s="60">
        <v>175.59</v>
      </c>
      <c r="M83" s="48"/>
      <c r="N83" s="61"/>
      <c r="O83" s="49"/>
      <c r="P83" s="49"/>
      <c r="Q83" s="49"/>
      <c r="R83" s="49"/>
      <c r="S83" s="49"/>
      <c r="T83" s="49"/>
      <c r="U83" s="49"/>
    </row>
    <row r="84" spans="1:21" s="55" customFormat="1" ht="13.15" customHeight="1">
      <c r="A84" s="62" t="s">
        <v>166</v>
      </c>
      <c r="B84" s="63">
        <v>15.8157</v>
      </c>
      <c r="C84" s="64">
        <v>46563.705499999996</v>
      </c>
      <c r="D84" s="65">
        <v>39774.443599999999</v>
      </c>
      <c r="E84" s="65">
        <v>43041.6993</v>
      </c>
      <c r="F84" s="65">
        <v>50560.382299999997</v>
      </c>
      <c r="G84" s="65">
        <v>55192.7189</v>
      </c>
      <c r="H84" s="65">
        <v>47307.55</v>
      </c>
      <c r="I84" s="66">
        <v>12.82</v>
      </c>
      <c r="J84" s="66">
        <v>6.73</v>
      </c>
      <c r="K84" s="66">
        <v>17.239999999999998</v>
      </c>
      <c r="L84" s="66">
        <v>175.5866</v>
      </c>
      <c r="M84" s="48"/>
      <c r="N84" s="61"/>
      <c r="O84" s="49"/>
      <c r="P84" s="49"/>
      <c r="Q84" s="49"/>
      <c r="R84" s="49"/>
      <c r="S84" s="49"/>
      <c r="T84" s="49"/>
      <c r="U84" s="49"/>
    </row>
    <row r="85" spans="1:21" s="55" customFormat="1" ht="13.15" customHeight="1">
      <c r="A85" s="62" t="s">
        <v>167</v>
      </c>
      <c r="B85" s="63">
        <v>25.3276</v>
      </c>
      <c r="C85" s="64">
        <v>44527.333599999998</v>
      </c>
      <c r="D85" s="65">
        <v>38267.711199999998</v>
      </c>
      <c r="E85" s="65">
        <v>41077.297599999998</v>
      </c>
      <c r="F85" s="65">
        <v>48064.477899999998</v>
      </c>
      <c r="G85" s="65">
        <v>51636.334300000002</v>
      </c>
      <c r="H85" s="65">
        <v>44994.747799999997</v>
      </c>
      <c r="I85" s="66">
        <v>13.35</v>
      </c>
      <c r="J85" s="66">
        <v>5.0199999999999996</v>
      </c>
      <c r="K85" s="66">
        <v>16.850000000000001</v>
      </c>
      <c r="L85" s="66">
        <v>175.59039999999999</v>
      </c>
      <c r="M85" s="48"/>
      <c r="N85" s="61"/>
      <c r="O85" s="49"/>
      <c r="P85" s="49"/>
      <c r="Q85" s="49"/>
      <c r="R85" s="49"/>
      <c r="S85" s="49"/>
      <c r="T85" s="49"/>
      <c r="U85" s="49"/>
    </row>
    <row r="86" spans="1:21" s="55" customFormat="1" ht="13.15" customHeight="1">
      <c r="A86" s="56" t="s">
        <v>168</v>
      </c>
      <c r="B86" s="57">
        <v>25.076899999999998</v>
      </c>
      <c r="C86" s="58">
        <v>45378.285499999998</v>
      </c>
      <c r="D86" s="59">
        <v>38907.5622</v>
      </c>
      <c r="E86" s="59">
        <v>41904.940900000001</v>
      </c>
      <c r="F86" s="59">
        <v>48462.111199999999</v>
      </c>
      <c r="G86" s="59">
        <v>51241.496599999999</v>
      </c>
      <c r="H86" s="59">
        <v>45369.500800000002</v>
      </c>
      <c r="I86" s="60">
        <v>12.87</v>
      </c>
      <c r="J86" s="60">
        <v>4.58</v>
      </c>
      <c r="K86" s="60">
        <v>16.97</v>
      </c>
      <c r="L86" s="60">
        <v>175.3972</v>
      </c>
      <c r="M86" s="48"/>
      <c r="N86" s="61"/>
      <c r="O86" s="49"/>
      <c r="P86" s="49"/>
      <c r="Q86" s="49"/>
      <c r="R86" s="49"/>
      <c r="S86" s="49"/>
      <c r="T86" s="49"/>
      <c r="U86" s="49"/>
    </row>
    <row r="87" spans="1:21" s="55" customFormat="1" ht="13.15" customHeight="1">
      <c r="A87" s="62" t="s">
        <v>169</v>
      </c>
      <c r="B87" s="63">
        <v>24.919799999999999</v>
      </c>
      <c r="C87" s="64">
        <v>45400.750399999997</v>
      </c>
      <c r="D87" s="65">
        <v>38955.318700000003</v>
      </c>
      <c r="E87" s="65">
        <v>41944.466999999997</v>
      </c>
      <c r="F87" s="65">
        <v>48476.070399999997</v>
      </c>
      <c r="G87" s="65">
        <v>51252.151899999997</v>
      </c>
      <c r="H87" s="65">
        <v>45393.4787</v>
      </c>
      <c r="I87" s="66">
        <v>12.87</v>
      </c>
      <c r="J87" s="66">
        <v>4.58</v>
      </c>
      <c r="K87" s="66">
        <v>16.96</v>
      </c>
      <c r="L87" s="66">
        <v>175.398</v>
      </c>
      <c r="M87" s="48"/>
      <c r="N87" s="61"/>
      <c r="O87" s="49"/>
      <c r="P87" s="49"/>
      <c r="Q87" s="49"/>
      <c r="R87" s="49"/>
      <c r="S87" s="49"/>
      <c r="T87" s="49"/>
      <c r="U87" s="49"/>
    </row>
    <row r="88" spans="1:21" s="55" customFormat="1" ht="13.15" customHeight="1">
      <c r="A88" s="56" t="s">
        <v>170</v>
      </c>
      <c r="B88" s="57">
        <v>24.271000000000001</v>
      </c>
      <c r="C88" s="58">
        <v>36864.764999999999</v>
      </c>
      <c r="D88" s="59">
        <v>32678.932000000001</v>
      </c>
      <c r="E88" s="59">
        <v>34579.8992</v>
      </c>
      <c r="F88" s="59">
        <v>39295.18</v>
      </c>
      <c r="G88" s="59">
        <v>42401.433900000004</v>
      </c>
      <c r="H88" s="59">
        <v>37347.57</v>
      </c>
      <c r="I88" s="60">
        <v>11.26</v>
      </c>
      <c r="J88" s="60">
        <v>2.4900000000000002</v>
      </c>
      <c r="K88" s="60">
        <v>18.52</v>
      </c>
      <c r="L88" s="60">
        <v>175.16460000000001</v>
      </c>
      <c r="M88" s="48"/>
      <c r="N88" s="61"/>
      <c r="O88" s="49"/>
      <c r="P88" s="49"/>
      <c r="Q88" s="49"/>
      <c r="R88" s="49"/>
      <c r="S88" s="49"/>
      <c r="T88" s="49"/>
      <c r="U88" s="49"/>
    </row>
    <row r="89" spans="1:21" s="55" customFormat="1" ht="13.15" customHeight="1">
      <c r="A89" s="62" t="s">
        <v>171</v>
      </c>
      <c r="B89" s="63">
        <v>2.8607</v>
      </c>
      <c r="C89" s="64">
        <v>45157.570599999999</v>
      </c>
      <c r="D89" s="65">
        <v>36728.355199999998</v>
      </c>
      <c r="E89" s="65">
        <v>40647.046399999999</v>
      </c>
      <c r="F89" s="65">
        <v>49621.549299999999</v>
      </c>
      <c r="G89" s="65">
        <v>54790.804100000001</v>
      </c>
      <c r="H89" s="65">
        <v>45557.877200000003</v>
      </c>
      <c r="I89" s="66">
        <v>11.01</v>
      </c>
      <c r="J89" s="66">
        <v>14.51</v>
      </c>
      <c r="K89" s="66">
        <v>16.760000000000002</v>
      </c>
      <c r="L89" s="66">
        <v>175.517</v>
      </c>
      <c r="M89" s="48"/>
      <c r="N89" s="61"/>
      <c r="O89" s="49"/>
      <c r="P89" s="49"/>
      <c r="Q89" s="49"/>
      <c r="R89" s="49"/>
      <c r="S89" s="49"/>
      <c r="T89" s="49"/>
      <c r="U89" s="49"/>
    </row>
    <row r="90" spans="1:21" s="55" customFormat="1" ht="13.15" customHeight="1">
      <c r="A90" s="56" t="s">
        <v>172</v>
      </c>
      <c r="B90" s="57">
        <v>3.0505</v>
      </c>
      <c r="C90" s="58">
        <v>42903.746899999998</v>
      </c>
      <c r="D90" s="59">
        <v>37063.796900000001</v>
      </c>
      <c r="E90" s="59">
        <v>39491.289499999999</v>
      </c>
      <c r="F90" s="59">
        <v>45973.654499999997</v>
      </c>
      <c r="G90" s="59">
        <v>49462.899100000002</v>
      </c>
      <c r="H90" s="59">
        <v>43211.711600000002</v>
      </c>
      <c r="I90" s="60">
        <v>10.71</v>
      </c>
      <c r="J90" s="60">
        <v>3.26</v>
      </c>
      <c r="K90" s="60">
        <v>17.3</v>
      </c>
      <c r="L90" s="60">
        <v>175.68960000000001</v>
      </c>
      <c r="M90" s="48"/>
      <c r="N90" s="61"/>
      <c r="O90" s="49"/>
      <c r="P90" s="49"/>
      <c r="Q90" s="49"/>
      <c r="R90" s="49"/>
      <c r="S90" s="49"/>
      <c r="T90" s="49"/>
      <c r="U90" s="49"/>
    </row>
    <row r="91" spans="1:21" s="55" customFormat="1" ht="13.15" customHeight="1">
      <c r="A91" s="56" t="s">
        <v>173</v>
      </c>
      <c r="B91" s="57">
        <v>1.4685999999999999</v>
      </c>
      <c r="C91" s="58">
        <v>42885.724399999999</v>
      </c>
      <c r="D91" s="59">
        <v>36645.673300000002</v>
      </c>
      <c r="E91" s="59">
        <v>39512.003599999996</v>
      </c>
      <c r="F91" s="59">
        <v>46300.625899999999</v>
      </c>
      <c r="G91" s="59">
        <v>49850.599000000002</v>
      </c>
      <c r="H91" s="59">
        <v>43241.344599999997</v>
      </c>
      <c r="I91" s="60">
        <v>10.93</v>
      </c>
      <c r="J91" s="60">
        <v>3.67</v>
      </c>
      <c r="K91" s="60">
        <v>17.38</v>
      </c>
      <c r="L91" s="60">
        <v>175.9128</v>
      </c>
      <c r="M91" s="48"/>
      <c r="N91" s="61"/>
      <c r="O91" s="49"/>
      <c r="P91" s="49"/>
      <c r="Q91" s="49"/>
      <c r="R91" s="49"/>
      <c r="S91" s="49"/>
      <c r="T91" s="49"/>
      <c r="U91" s="49"/>
    </row>
    <row r="92" spans="1:21" s="55" customFormat="1" ht="13.15" customHeight="1">
      <c r="A92" s="56" t="s">
        <v>174</v>
      </c>
      <c r="B92" s="57">
        <v>12.5967</v>
      </c>
      <c r="C92" s="58">
        <v>37563.179900000003</v>
      </c>
      <c r="D92" s="59">
        <v>32486.5131</v>
      </c>
      <c r="E92" s="59">
        <v>34831.554400000001</v>
      </c>
      <c r="F92" s="59">
        <v>41646.144899999999</v>
      </c>
      <c r="G92" s="59">
        <v>47245.7713</v>
      </c>
      <c r="H92" s="59">
        <v>38921.911800000002</v>
      </c>
      <c r="I92" s="60">
        <v>9.57</v>
      </c>
      <c r="J92" s="60">
        <v>5.58</v>
      </c>
      <c r="K92" s="60">
        <v>18.12</v>
      </c>
      <c r="L92" s="60">
        <v>175.3614</v>
      </c>
      <c r="M92" s="48"/>
      <c r="N92" s="61"/>
      <c r="O92" s="49"/>
      <c r="P92" s="49"/>
      <c r="Q92" s="49"/>
      <c r="R92" s="49"/>
      <c r="S92" s="49"/>
      <c r="T92" s="49"/>
      <c r="U92" s="49"/>
    </row>
    <row r="93" spans="1:21" s="55" customFormat="1" ht="13.15" customHeight="1">
      <c r="A93" s="62" t="s">
        <v>175</v>
      </c>
      <c r="B93" s="63">
        <v>1.4574</v>
      </c>
      <c r="C93" s="64">
        <v>45615.410600000003</v>
      </c>
      <c r="D93" s="65">
        <v>36684.557200000003</v>
      </c>
      <c r="E93" s="65">
        <v>41026.406499999997</v>
      </c>
      <c r="F93" s="65">
        <v>49779.464099999997</v>
      </c>
      <c r="G93" s="65">
        <v>55416.7284</v>
      </c>
      <c r="H93" s="65">
        <v>46136.7768</v>
      </c>
      <c r="I93" s="66">
        <v>8.73</v>
      </c>
      <c r="J93" s="66">
        <v>9.23</v>
      </c>
      <c r="K93" s="66">
        <v>17.62</v>
      </c>
      <c r="L93" s="66">
        <v>175.2139</v>
      </c>
      <c r="M93" s="48"/>
      <c r="N93" s="61"/>
      <c r="O93" s="49"/>
      <c r="P93" s="49"/>
      <c r="Q93" s="49"/>
      <c r="R93" s="49"/>
      <c r="S93" s="49"/>
      <c r="T93" s="49"/>
      <c r="U93" s="49"/>
    </row>
    <row r="94" spans="1:21" s="55" customFormat="1" ht="13.15" customHeight="1">
      <c r="A94" s="62" t="s">
        <v>176</v>
      </c>
      <c r="B94" s="63">
        <v>8.8607999999999993</v>
      </c>
      <c r="C94" s="64">
        <v>36943.808499999999</v>
      </c>
      <c r="D94" s="65">
        <v>32634.488300000001</v>
      </c>
      <c r="E94" s="65">
        <v>34618.099600000001</v>
      </c>
      <c r="F94" s="65">
        <v>39644.594100000002</v>
      </c>
      <c r="G94" s="65">
        <v>43447.798199999997</v>
      </c>
      <c r="H94" s="65">
        <v>37570.239800000003</v>
      </c>
      <c r="I94" s="66">
        <v>9.8000000000000007</v>
      </c>
      <c r="J94" s="66">
        <v>3.91</v>
      </c>
      <c r="K94" s="66">
        <v>18.66</v>
      </c>
      <c r="L94" s="66">
        <v>175.37219999999999</v>
      </c>
      <c r="M94" s="48"/>
      <c r="N94" s="61"/>
      <c r="O94" s="49"/>
      <c r="P94" s="49"/>
      <c r="Q94" s="49"/>
      <c r="R94" s="49"/>
      <c r="S94" s="49"/>
      <c r="T94" s="49"/>
      <c r="U94" s="49"/>
    </row>
    <row r="95" spans="1:21" s="55" customFormat="1" ht="13.15" customHeight="1">
      <c r="A95" s="62" t="s">
        <v>177</v>
      </c>
      <c r="B95" s="63">
        <v>1.4472</v>
      </c>
      <c r="C95" s="64">
        <v>37822.4905</v>
      </c>
      <c r="D95" s="65">
        <v>32033.8727</v>
      </c>
      <c r="E95" s="65">
        <v>34712.770700000001</v>
      </c>
      <c r="F95" s="65">
        <v>42142.116000000002</v>
      </c>
      <c r="G95" s="65">
        <v>47862.805200000003</v>
      </c>
      <c r="H95" s="65">
        <v>39225.214500000002</v>
      </c>
      <c r="I95" s="66">
        <v>9.68</v>
      </c>
      <c r="J95" s="66">
        <v>8.23</v>
      </c>
      <c r="K95" s="66">
        <v>17.29</v>
      </c>
      <c r="L95" s="66">
        <v>175.29069999999999</v>
      </c>
      <c r="M95" s="48"/>
      <c r="N95" s="61"/>
      <c r="O95" s="49"/>
      <c r="P95" s="49"/>
      <c r="Q95" s="49"/>
      <c r="R95" s="49"/>
      <c r="S95" s="49"/>
      <c r="T95" s="49"/>
      <c r="U95" s="49"/>
    </row>
    <row r="96" spans="1:21" s="55" customFormat="1" ht="13.15" customHeight="1">
      <c r="A96" s="56" t="s">
        <v>178</v>
      </c>
      <c r="B96" s="57">
        <v>3.8765000000000001</v>
      </c>
      <c r="C96" s="58">
        <v>42040.067600000002</v>
      </c>
      <c r="D96" s="59">
        <v>32050.116000000002</v>
      </c>
      <c r="E96" s="59">
        <v>36231.128299999997</v>
      </c>
      <c r="F96" s="59">
        <v>49393.410799999998</v>
      </c>
      <c r="G96" s="59">
        <v>58872.366900000001</v>
      </c>
      <c r="H96" s="59">
        <v>44184.673999999999</v>
      </c>
      <c r="I96" s="60">
        <v>10.75</v>
      </c>
      <c r="J96" s="60">
        <v>16.690000000000001</v>
      </c>
      <c r="K96" s="60">
        <v>11.05</v>
      </c>
      <c r="L96" s="60">
        <v>175.16460000000001</v>
      </c>
      <c r="M96" s="48"/>
      <c r="N96" s="61"/>
      <c r="O96" s="49"/>
      <c r="P96" s="49"/>
      <c r="Q96" s="49"/>
      <c r="R96" s="49"/>
      <c r="S96" s="49"/>
      <c r="T96" s="49"/>
      <c r="U96" s="49"/>
    </row>
    <row r="97" spans="1:21" s="55" customFormat="1" ht="13.15" customHeight="1">
      <c r="A97" s="62" t="s">
        <v>179</v>
      </c>
      <c r="B97" s="63">
        <v>1.6624000000000001</v>
      </c>
      <c r="C97" s="64">
        <v>40146.817600000002</v>
      </c>
      <c r="D97" s="65">
        <v>30859.2264</v>
      </c>
      <c r="E97" s="65">
        <v>35218.743399999999</v>
      </c>
      <c r="F97" s="65">
        <v>46363.294600000001</v>
      </c>
      <c r="G97" s="65">
        <v>52994.667699999998</v>
      </c>
      <c r="H97" s="65">
        <v>41565.145900000003</v>
      </c>
      <c r="I97" s="66">
        <v>10.91</v>
      </c>
      <c r="J97" s="66">
        <v>15.52</v>
      </c>
      <c r="K97" s="66">
        <v>10.48</v>
      </c>
      <c r="L97" s="66">
        <v>174.94</v>
      </c>
      <c r="M97" s="48"/>
      <c r="N97" s="61"/>
      <c r="O97" s="49"/>
      <c r="P97" s="49"/>
      <c r="Q97" s="49"/>
      <c r="R97" s="49"/>
      <c r="S97" s="49"/>
      <c r="T97" s="49"/>
      <c r="U97" s="49"/>
    </row>
    <row r="98" spans="1:21" s="55" customFormat="1" ht="13.15" customHeight="1">
      <c r="A98" s="56" t="s">
        <v>182</v>
      </c>
      <c r="B98" s="57">
        <v>15.1173</v>
      </c>
      <c r="C98" s="58">
        <v>47261.716099999998</v>
      </c>
      <c r="D98" s="59">
        <v>31287.513200000001</v>
      </c>
      <c r="E98" s="59">
        <v>37430.575599999996</v>
      </c>
      <c r="F98" s="59">
        <v>58811.854700000004</v>
      </c>
      <c r="G98" s="59">
        <v>71444.853499999997</v>
      </c>
      <c r="H98" s="59">
        <v>49948.160300000003</v>
      </c>
      <c r="I98" s="60">
        <v>10.84</v>
      </c>
      <c r="J98" s="60">
        <v>19.14</v>
      </c>
      <c r="K98" s="60">
        <v>13.06</v>
      </c>
      <c r="L98" s="60">
        <v>175.45089999999999</v>
      </c>
      <c r="M98" s="48"/>
      <c r="N98" s="61"/>
      <c r="O98" s="49"/>
      <c r="P98" s="49"/>
      <c r="Q98" s="49"/>
      <c r="R98" s="49"/>
      <c r="S98" s="49"/>
      <c r="T98" s="49"/>
      <c r="U98" s="49"/>
    </row>
    <row r="99" spans="1:21" s="55" customFormat="1" ht="13.15" customHeight="1">
      <c r="A99" s="62" t="s">
        <v>183</v>
      </c>
      <c r="B99" s="63">
        <v>2.6496</v>
      </c>
      <c r="C99" s="64">
        <v>40159.737999999998</v>
      </c>
      <c r="D99" s="65">
        <v>27393.6666</v>
      </c>
      <c r="E99" s="65">
        <v>31029.8547</v>
      </c>
      <c r="F99" s="65">
        <v>53697.984799999998</v>
      </c>
      <c r="G99" s="65">
        <v>63405.372499999998</v>
      </c>
      <c r="H99" s="65">
        <v>43698.879999999997</v>
      </c>
      <c r="I99" s="66">
        <v>10.16</v>
      </c>
      <c r="J99" s="66">
        <v>16.37</v>
      </c>
      <c r="K99" s="66">
        <v>11.27</v>
      </c>
      <c r="L99" s="66">
        <v>175.5155</v>
      </c>
      <c r="M99" s="48"/>
      <c r="N99" s="61"/>
      <c r="O99" s="49"/>
      <c r="P99" s="49"/>
      <c r="Q99" s="49"/>
      <c r="R99" s="49"/>
      <c r="S99" s="49"/>
      <c r="T99" s="49"/>
      <c r="U99" s="49"/>
    </row>
    <row r="100" spans="1:21" s="55" customFormat="1" ht="13.15" customHeight="1">
      <c r="A100" s="62" t="s">
        <v>184</v>
      </c>
      <c r="B100" s="63">
        <v>3.0817000000000001</v>
      </c>
      <c r="C100" s="64">
        <v>42104.897900000004</v>
      </c>
      <c r="D100" s="65">
        <v>32037.6335</v>
      </c>
      <c r="E100" s="65">
        <v>36314.558400000002</v>
      </c>
      <c r="F100" s="65">
        <v>50547.861100000002</v>
      </c>
      <c r="G100" s="65">
        <v>59896.609799999998</v>
      </c>
      <c r="H100" s="65">
        <v>44658.440499999997</v>
      </c>
      <c r="I100" s="66">
        <v>10.199999999999999</v>
      </c>
      <c r="J100" s="66">
        <v>17.39</v>
      </c>
      <c r="K100" s="66">
        <v>11.51</v>
      </c>
      <c r="L100" s="66">
        <v>175.3227</v>
      </c>
      <c r="M100" s="48"/>
      <c r="N100" s="61"/>
      <c r="O100" s="49"/>
      <c r="P100" s="49"/>
      <c r="Q100" s="49"/>
      <c r="R100" s="49"/>
      <c r="S100" s="49"/>
      <c r="T100" s="49"/>
      <c r="U100" s="49"/>
    </row>
    <row r="101" spans="1:21" s="55" customFormat="1" ht="13.15" customHeight="1">
      <c r="A101" s="62" t="s">
        <v>185</v>
      </c>
      <c r="B101" s="63">
        <v>1.5771999999999999</v>
      </c>
      <c r="C101" s="64">
        <v>47202.358399999997</v>
      </c>
      <c r="D101" s="65">
        <v>31956.734700000001</v>
      </c>
      <c r="E101" s="65">
        <v>38030.815999999999</v>
      </c>
      <c r="F101" s="65">
        <v>55081.429400000001</v>
      </c>
      <c r="G101" s="65">
        <v>64466.170400000003</v>
      </c>
      <c r="H101" s="65">
        <v>48248.015899999999</v>
      </c>
      <c r="I101" s="66">
        <v>12.33</v>
      </c>
      <c r="J101" s="66">
        <v>16.059999999999999</v>
      </c>
      <c r="K101" s="66">
        <v>10.95</v>
      </c>
      <c r="L101" s="66">
        <v>175.00909999999999</v>
      </c>
      <c r="M101" s="48"/>
      <c r="N101" s="61"/>
      <c r="O101" s="49"/>
      <c r="P101" s="49"/>
      <c r="Q101" s="49"/>
      <c r="R101" s="49"/>
      <c r="S101" s="49"/>
      <c r="T101" s="49"/>
      <c r="U101" s="49"/>
    </row>
    <row r="102" spans="1:21" s="55" customFormat="1" ht="13.15" customHeight="1">
      <c r="A102" s="62" t="s">
        <v>186</v>
      </c>
      <c r="B102" s="63">
        <v>1.5478000000000001</v>
      </c>
      <c r="C102" s="64">
        <v>50448.864500000003</v>
      </c>
      <c r="D102" s="65">
        <v>34447.065399999999</v>
      </c>
      <c r="E102" s="65">
        <v>41989.200700000001</v>
      </c>
      <c r="F102" s="65">
        <v>58478.936600000001</v>
      </c>
      <c r="G102" s="65">
        <v>67613.354600000006</v>
      </c>
      <c r="H102" s="65">
        <v>52057.254200000003</v>
      </c>
      <c r="I102" s="66">
        <v>11.15</v>
      </c>
      <c r="J102" s="66">
        <v>19.14</v>
      </c>
      <c r="K102" s="66">
        <v>10.64</v>
      </c>
      <c r="L102" s="66">
        <v>176.8631</v>
      </c>
      <c r="M102" s="48"/>
      <c r="N102" s="61"/>
      <c r="O102" s="49"/>
      <c r="P102" s="49"/>
      <c r="Q102" s="49"/>
      <c r="R102" s="49"/>
      <c r="S102" s="49"/>
      <c r="T102" s="49"/>
      <c r="U102" s="49"/>
    </row>
    <row r="103" spans="1:21" s="55" customFormat="1" ht="13.15" customHeight="1">
      <c r="A103" s="56" t="s">
        <v>195</v>
      </c>
      <c r="B103" s="57">
        <v>1.7823</v>
      </c>
      <c r="C103" s="58">
        <v>43535.832199999997</v>
      </c>
      <c r="D103" s="59">
        <v>34204.934000000001</v>
      </c>
      <c r="E103" s="59">
        <v>38512.157099999997</v>
      </c>
      <c r="F103" s="59">
        <v>50749.258099999999</v>
      </c>
      <c r="G103" s="59">
        <v>59949.678200000002</v>
      </c>
      <c r="H103" s="59">
        <v>45631.578000000001</v>
      </c>
      <c r="I103" s="60">
        <v>9.36</v>
      </c>
      <c r="J103" s="60">
        <v>18.13</v>
      </c>
      <c r="K103" s="60">
        <v>10.92</v>
      </c>
      <c r="L103" s="60">
        <v>175.50409999999999</v>
      </c>
      <c r="M103" s="48"/>
      <c r="N103" s="61"/>
      <c r="O103" s="49"/>
      <c r="P103" s="49"/>
      <c r="Q103" s="49"/>
      <c r="R103" s="49"/>
      <c r="S103" s="49"/>
      <c r="T103" s="49"/>
      <c r="U103" s="49"/>
    </row>
    <row r="104" spans="1:21" s="55" customFormat="1" ht="13.15" customHeight="1">
      <c r="A104" s="56" t="s">
        <v>198</v>
      </c>
      <c r="B104" s="57">
        <v>2.0350000000000001</v>
      </c>
      <c r="C104" s="58">
        <v>40208.538999999997</v>
      </c>
      <c r="D104" s="59">
        <v>34178.504699999998</v>
      </c>
      <c r="E104" s="59">
        <v>37004.456899999997</v>
      </c>
      <c r="F104" s="59">
        <v>43940.262699999999</v>
      </c>
      <c r="G104" s="59">
        <v>47564.712899999999</v>
      </c>
      <c r="H104" s="59">
        <v>40830.026700000002</v>
      </c>
      <c r="I104" s="60">
        <v>11.45</v>
      </c>
      <c r="J104" s="60">
        <v>8.6999999999999993</v>
      </c>
      <c r="K104" s="60">
        <v>10.41</v>
      </c>
      <c r="L104" s="60">
        <v>174.8759</v>
      </c>
      <c r="M104" s="48"/>
      <c r="N104" s="61"/>
      <c r="O104" s="49"/>
      <c r="P104" s="49"/>
      <c r="Q104" s="49"/>
      <c r="R104" s="49"/>
      <c r="S104" s="49"/>
      <c r="T104" s="49"/>
      <c r="U104" s="49"/>
    </row>
    <row r="105" spans="1:21" s="55" customFormat="1" ht="13.15" customHeight="1">
      <c r="A105" s="62" t="s">
        <v>199</v>
      </c>
      <c r="B105" s="63">
        <v>1.0722</v>
      </c>
      <c r="C105" s="64">
        <v>38353.695699999997</v>
      </c>
      <c r="D105" s="65">
        <v>33063.951000000001</v>
      </c>
      <c r="E105" s="65">
        <v>35626.457900000001</v>
      </c>
      <c r="F105" s="65">
        <v>41770.2071</v>
      </c>
      <c r="G105" s="65">
        <v>46453.234700000001</v>
      </c>
      <c r="H105" s="65">
        <v>39300.832499999997</v>
      </c>
      <c r="I105" s="66">
        <v>10.77</v>
      </c>
      <c r="J105" s="66">
        <v>8.65</v>
      </c>
      <c r="K105" s="66">
        <v>9.81</v>
      </c>
      <c r="L105" s="66">
        <v>174.91990000000001</v>
      </c>
      <c r="M105" s="48"/>
      <c r="N105" s="61"/>
      <c r="O105" s="49"/>
      <c r="P105" s="49"/>
      <c r="Q105" s="49"/>
      <c r="R105" s="49"/>
      <c r="S105" s="49"/>
      <c r="T105" s="49"/>
      <c r="U105" s="49"/>
    </row>
    <row r="106" spans="1:21" s="55" customFormat="1" ht="13.15" customHeight="1">
      <c r="A106" s="56" t="s">
        <v>200</v>
      </c>
      <c r="B106" s="57">
        <v>3.2296</v>
      </c>
      <c r="C106" s="58">
        <v>46643.292999999998</v>
      </c>
      <c r="D106" s="59">
        <v>33967.107400000001</v>
      </c>
      <c r="E106" s="59">
        <v>39473.584999999999</v>
      </c>
      <c r="F106" s="59">
        <v>56292.622100000001</v>
      </c>
      <c r="G106" s="59">
        <v>68380.561000000002</v>
      </c>
      <c r="H106" s="59">
        <v>49491.990700000002</v>
      </c>
      <c r="I106" s="60">
        <v>10.75</v>
      </c>
      <c r="J106" s="60">
        <v>18.149999999999999</v>
      </c>
      <c r="K106" s="60">
        <v>11.73</v>
      </c>
      <c r="L106" s="60">
        <v>175.18270000000001</v>
      </c>
      <c r="M106" s="48"/>
      <c r="N106" s="61"/>
      <c r="O106" s="49"/>
      <c r="P106" s="49"/>
      <c r="Q106" s="49"/>
      <c r="R106" s="49"/>
      <c r="S106" s="49"/>
      <c r="T106" s="49"/>
      <c r="U106" s="49"/>
    </row>
    <row r="107" spans="1:21" s="55" customFormat="1" ht="13.15" customHeight="1">
      <c r="A107" s="62" t="s">
        <v>201</v>
      </c>
      <c r="B107" s="63">
        <v>1.1261000000000001</v>
      </c>
      <c r="C107" s="64">
        <v>49993.279600000002</v>
      </c>
      <c r="D107" s="65">
        <v>37042.340400000001</v>
      </c>
      <c r="E107" s="65">
        <v>42440.943800000001</v>
      </c>
      <c r="F107" s="65">
        <v>58756.584199999998</v>
      </c>
      <c r="G107" s="65">
        <v>70625.4902</v>
      </c>
      <c r="H107" s="65">
        <v>52261.527099999999</v>
      </c>
      <c r="I107" s="66">
        <v>12.38</v>
      </c>
      <c r="J107" s="66">
        <v>20.309999999999999</v>
      </c>
      <c r="K107" s="66">
        <v>11.29</v>
      </c>
      <c r="L107" s="66">
        <v>175.506</v>
      </c>
      <c r="M107" s="48"/>
      <c r="N107" s="61"/>
      <c r="O107" s="49"/>
      <c r="P107" s="49"/>
      <c r="Q107" s="49"/>
      <c r="R107" s="49"/>
      <c r="S107" s="49"/>
      <c r="T107" s="49"/>
      <c r="U107" s="49"/>
    </row>
    <row r="108" spans="1:21" s="55" customFormat="1" ht="13.15" customHeight="1">
      <c r="A108" s="56" t="s">
        <v>202</v>
      </c>
      <c r="B108" s="57">
        <v>1.9036</v>
      </c>
      <c r="C108" s="58">
        <v>36031.6708</v>
      </c>
      <c r="D108" s="59">
        <v>28692.5</v>
      </c>
      <c r="E108" s="59">
        <v>31957.914700000001</v>
      </c>
      <c r="F108" s="59">
        <v>42030.641499999998</v>
      </c>
      <c r="G108" s="59">
        <v>49299.082499999997</v>
      </c>
      <c r="H108" s="59">
        <v>37933.828300000001</v>
      </c>
      <c r="I108" s="60">
        <v>8.6</v>
      </c>
      <c r="J108" s="60">
        <v>11.16</v>
      </c>
      <c r="K108" s="60">
        <v>11.17</v>
      </c>
      <c r="L108" s="60">
        <v>174.9374</v>
      </c>
      <c r="M108" s="48"/>
      <c r="N108" s="61"/>
      <c r="O108" s="49"/>
      <c r="P108" s="49"/>
      <c r="Q108" s="49"/>
      <c r="R108" s="49"/>
      <c r="S108" s="49"/>
      <c r="T108" s="49"/>
      <c r="U108" s="49"/>
    </row>
    <row r="109" spans="1:21" s="55" customFormat="1" ht="13.15" customHeight="1">
      <c r="A109" s="56" t="s">
        <v>208</v>
      </c>
      <c r="B109" s="57">
        <v>1.5212000000000001</v>
      </c>
      <c r="C109" s="58">
        <v>43031.673600000002</v>
      </c>
      <c r="D109" s="59">
        <v>34919.927600000003</v>
      </c>
      <c r="E109" s="59">
        <v>38374.080199999997</v>
      </c>
      <c r="F109" s="59">
        <v>48871.5818</v>
      </c>
      <c r="G109" s="59">
        <v>55881.5095</v>
      </c>
      <c r="H109" s="59">
        <v>44739.932800000002</v>
      </c>
      <c r="I109" s="60">
        <v>9.58</v>
      </c>
      <c r="J109" s="60">
        <v>10.85</v>
      </c>
      <c r="K109" s="60">
        <v>14.72</v>
      </c>
      <c r="L109" s="60">
        <v>175.49420000000001</v>
      </c>
      <c r="M109" s="48"/>
      <c r="N109" s="61"/>
      <c r="O109" s="49"/>
      <c r="P109" s="49"/>
      <c r="Q109" s="49"/>
      <c r="R109" s="49"/>
      <c r="S109" s="49"/>
      <c r="T109" s="49"/>
      <c r="U109" s="49"/>
    </row>
    <row r="110" spans="1:21" s="55" customFormat="1" ht="13.15" customHeight="1">
      <c r="A110" s="56" t="s">
        <v>666</v>
      </c>
      <c r="B110" s="57">
        <v>3.0916999999999999</v>
      </c>
      <c r="C110" s="58">
        <v>39915.507599999997</v>
      </c>
      <c r="D110" s="59">
        <v>30985.304</v>
      </c>
      <c r="E110" s="59">
        <v>35144.455199999997</v>
      </c>
      <c r="F110" s="59">
        <v>44640.714200000002</v>
      </c>
      <c r="G110" s="59">
        <v>50131.711900000002</v>
      </c>
      <c r="H110" s="59">
        <v>40458.845200000003</v>
      </c>
      <c r="I110" s="60">
        <v>9.57</v>
      </c>
      <c r="J110" s="60">
        <v>15.08</v>
      </c>
      <c r="K110" s="60">
        <v>11.93</v>
      </c>
      <c r="L110" s="60">
        <v>174.95429999999999</v>
      </c>
      <c r="M110" s="48"/>
      <c r="N110" s="61"/>
      <c r="O110" s="49"/>
      <c r="P110" s="49"/>
      <c r="Q110" s="49"/>
      <c r="R110" s="49"/>
      <c r="S110" s="49"/>
      <c r="T110" s="49"/>
      <c r="U110" s="49"/>
    </row>
    <row r="111" spans="1:21" s="55" customFormat="1" ht="13.15" customHeight="1">
      <c r="A111" s="62" t="s">
        <v>692</v>
      </c>
      <c r="B111" s="63">
        <v>1.4621999999999999</v>
      </c>
      <c r="C111" s="64">
        <v>39709.727500000001</v>
      </c>
      <c r="D111" s="65">
        <v>31353.314900000001</v>
      </c>
      <c r="E111" s="65">
        <v>35179.596700000002</v>
      </c>
      <c r="F111" s="65">
        <v>44298.237200000003</v>
      </c>
      <c r="G111" s="65">
        <v>50439.805800000002</v>
      </c>
      <c r="H111" s="65">
        <v>40592.489800000003</v>
      </c>
      <c r="I111" s="66">
        <v>9.31</v>
      </c>
      <c r="J111" s="66">
        <v>16.100000000000001</v>
      </c>
      <c r="K111" s="66">
        <v>12.18</v>
      </c>
      <c r="L111" s="66">
        <v>175.42490000000001</v>
      </c>
      <c r="M111" s="48"/>
      <c r="N111" s="61"/>
      <c r="O111" s="49"/>
      <c r="P111" s="49"/>
      <c r="Q111" s="49"/>
      <c r="R111" s="49"/>
      <c r="S111" s="49"/>
      <c r="T111" s="49"/>
      <c r="U111" s="49"/>
    </row>
    <row r="112" spans="1:21" s="55" customFormat="1" ht="13.15" customHeight="1">
      <c r="A112" s="56" t="s">
        <v>211</v>
      </c>
      <c r="B112" s="57">
        <v>1.8778999999999999</v>
      </c>
      <c r="C112" s="58">
        <v>38152.671999999999</v>
      </c>
      <c r="D112" s="59">
        <v>30501.613399999998</v>
      </c>
      <c r="E112" s="59">
        <v>33900.646099999998</v>
      </c>
      <c r="F112" s="59">
        <v>43224.947899999999</v>
      </c>
      <c r="G112" s="59">
        <v>51236.857199999999</v>
      </c>
      <c r="H112" s="59">
        <v>39396.905400000003</v>
      </c>
      <c r="I112" s="60">
        <v>4.05</v>
      </c>
      <c r="J112" s="60">
        <v>8.6199999999999992</v>
      </c>
      <c r="K112" s="60">
        <v>10.97</v>
      </c>
      <c r="L112" s="60">
        <v>174.41069999999999</v>
      </c>
      <c r="M112" s="48"/>
      <c r="N112" s="61"/>
      <c r="O112" s="49"/>
      <c r="P112" s="49"/>
      <c r="Q112" s="49"/>
      <c r="R112" s="49"/>
      <c r="S112" s="49"/>
      <c r="T112" s="49"/>
      <c r="U112" s="49"/>
    </row>
    <row r="113" spans="1:21" s="55" customFormat="1" ht="13.15" customHeight="1">
      <c r="A113" s="56" t="s">
        <v>214</v>
      </c>
      <c r="B113" s="57">
        <v>2.9201999999999999</v>
      </c>
      <c r="C113" s="58">
        <v>38191.572099999998</v>
      </c>
      <c r="D113" s="59">
        <v>30731.884699999999</v>
      </c>
      <c r="E113" s="59">
        <v>34433.080800000003</v>
      </c>
      <c r="F113" s="59">
        <v>42947.414700000001</v>
      </c>
      <c r="G113" s="59">
        <v>48695.362099999998</v>
      </c>
      <c r="H113" s="59">
        <v>39348.636400000003</v>
      </c>
      <c r="I113" s="60">
        <v>8.25</v>
      </c>
      <c r="J113" s="60">
        <v>16.079999999999998</v>
      </c>
      <c r="K113" s="60">
        <v>12.26</v>
      </c>
      <c r="L113" s="60">
        <v>174.9564</v>
      </c>
      <c r="M113" s="48"/>
      <c r="N113" s="61"/>
      <c r="O113" s="49"/>
      <c r="P113" s="49"/>
      <c r="Q113" s="49"/>
      <c r="R113" s="49"/>
      <c r="S113" s="49"/>
      <c r="T113" s="49"/>
      <c r="U113" s="49"/>
    </row>
    <row r="114" spans="1:21" s="55" customFormat="1" ht="13.15" customHeight="1">
      <c r="A114" s="62" t="s">
        <v>216</v>
      </c>
      <c r="B114" s="63">
        <v>1.0851</v>
      </c>
      <c r="C114" s="64">
        <v>39832.405700000003</v>
      </c>
      <c r="D114" s="65">
        <v>32604.75</v>
      </c>
      <c r="E114" s="65">
        <v>35952.473400000003</v>
      </c>
      <c r="F114" s="65">
        <v>44540.001400000001</v>
      </c>
      <c r="G114" s="65">
        <v>51650.575900000003</v>
      </c>
      <c r="H114" s="65">
        <v>41032.482600000003</v>
      </c>
      <c r="I114" s="66">
        <v>10.11</v>
      </c>
      <c r="J114" s="66">
        <v>15.94</v>
      </c>
      <c r="K114" s="66">
        <v>11.81</v>
      </c>
      <c r="L114" s="66">
        <v>174.64420000000001</v>
      </c>
      <c r="M114" s="48"/>
      <c r="N114" s="61"/>
      <c r="O114" s="49"/>
      <c r="P114" s="49"/>
      <c r="Q114" s="49"/>
      <c r="R114" s="49"/>
      <c r="S114" s="49"/>
      <c r="T114" s="49"/>
      <c r="U114" s="49"/>
    </row>
    <row r="115" spans="1:21" s="55" customFormat="1" ht="13.15" customHeight="1">
      <c r="A115" s="56" t="s">
        <v>227</v>
      </c>
      <c r="B115" s="57">
        <v>2.8708</v>
      </c>
      <c r="C115" s="58">
        <v>33434.346100000002</v>
      </c>
      <c r="D115" s="59">
        <v>27674.3256</v>
      </c>
      <c r="E115" s="59">
        <v>30613.0445</v>
      </c>
      <c r="F115" s="59">
        <v>36390.673799999997</v>
      </c>
      <c r="G115" s="59">
        <v>39804.053599999999</v>
      </c>
      <c r="H115" s="59">
        <v>33865.8609</v>
      </c>
      <c r="I115" s="60">
        <v>10.01</v>
      </c>
      <c r="J115" s="60">
        <v>7.18</v>
      </c>
      <c r="K115" s="60">
        <v>11.05</v>
      </c>
      <c r="L115" s="60">
        <v>174.73419999999999</v>
      </c>
      <c r="M115" s="48"/>
      <c r="N115" s="61"/>
      <c r="O115" s="49"/>
      <c r="P115" s="49"/>
      <c r="Q115" s="49"/>
      <c r="R115" s="49"/>
      <c r="S115" s="49"/>
      <c r="T115" s="49"/>
      <c r="U115" s="49"/>
    </row>
    <row r="116" spans="1:21" s="55" customFormat="1" ht="13.15" customHeight="1">
      <c r="A116" s="56" t="s">
        <v>228</v>
      </c>
      <c r="B116" s="57">
        <v>2.6625999999999999</v>
      </c>
      <c r="C116" s="58">
        <v>35813.930800000002</v>
      </c>
      <c r="D116" s="59">
        <v>27636.971600000001</v>
      </c>
      <c r="E116" s="59">
        <v>30108.3403</v>
      </c>
      <c r="F116" s="59">
        <v>41524.380299999997</v>
      </c>
      <c r="G116" s="59">
        <v>48919.082000000002</v>
      </c>
      <c r="H116" s="59">
        <v>37211.033799999997</v>
      </c>
      <c r="I116" s="60">
        <v>8.39</v>
      </c>
      <c r="J116" s="60">
        <v>17.649999999999999</v>
      </c>
      <c r="K116" s="60">
        <v>11.16</v>
      </c>
      <c r="L116" s="60">
        <v>174.32560000000001</v>
      </c>
      <c r="M116" s="48"/>
      <c r="N116" s="61"/>
      <c r="O116" s="49"/>
      <c r="P116" s="49"/>
      <c r="Q116" s="49"/>
      <c r="R116" s="49"/>
      <c r="S116" s="49"/>
      <c r="T116" s="49"/>
      <c r="U116" s="49"/>
    </row>
    <row r="117" spans="1:21" s="55" customFormat="1" ht="13.15" customHeight="1">
      <c r="A117" s="62" t="s">
        <v>229</v>
      </c>
      <c r="B117" s="63">
        <v>1.2990999999999999</v>
      </c>
      <c r="C117" s="64">
        <v>33123.921999999999</v>
      </c>
      <c r="D117" s="65">
        <v>27421.9565</v>
      </c>
      <c r="E117" s="65">
        <v>29132.5</v>
      </c>
      <c r="F117" s="65">
        <v>38935.868600000002</v>
      </c>
      <c r="G117" s="65">
        <v>43008.025800000003</v>
      </c>
      <c r="H117" s="65">
        <v>34334.4254</v>
      </c>
      <c r="I117" s="66">
        <v>6.31</v>
      </c>
      <c r="J117" s="66">
        <v>17.45</v>
      </c>
      <c r="K117" s="66">
        <v>11.46</v>
      </c>
      <c r="L117" s="66">
        <v>172.6755</v>
      </c>
      <c r="M117" s="48"/>
      <c r="N117" s="61"/>
      <c r="O117" s="49"/>
      <c r="P117" s="49"/>
      <c r="Q117" s="49"/>
      <c r="R117" s="49"/>
      <c r="S117" s="49"/>
      <c r="T117" s="49"/>
      <c r="U117" s="49"/>
    </row>
    <row r="118" spans="1:21" s="55" customFormat="1" ht="13.15" customHeight="1">
      <c r="A118" s="56" t="s">
        <v>238</v>
      </c>
      <c r="B118" s="57">
        <v>1.3523000000000001</v>
      </c>
      <c r="C118" s="58">
        <v>54621.402000000002</v>
      </c>
      <c r="D118" s="59">
        <v>38842.560100000002</v>
      </c>
      <c r="E118" s="59">
        <v>45571.369899999998</v>
      </c>
      <c r="F118" s="59">
        <v>67246.079400000002</v>
      </c>
      <c r="G118" s="59">
        <v>80857.191600000006</v>
      </c>
      <c r="H118" s="59">
        <v>57636.131399999998</v>
      </c>
      <c r="I118" s="60">
        <v>14.88</v>
      </c>
      <c r="J118" s="60">
        <v>20.329999999999998</v>
      </c>
      <c r="K118" s="60">
        <v>9.89</v>
      </c>
      <c r="L118" s="60">
        <v>186.23769999999999</v>
      </c>
      <c r="M118" s="48"/>
      <c r="N118" s="61"/>
      <c r="O118" s="49"/>
      <c r="P118" s="49"/>
      <c r="Q118" s="49"/>
      <c r="R118" s="49"/>
      <c r="S118" s="49"/>
      <c r="T118" s="49"/>
      <c r="U118" s="49"/>
    </row>
    <row r="119" spans="1:21" s="55" customFormat="1" ht="13.15" customHeight="1">
      <c r="A119" s="62" t="s">
        <v>239</v>
      </c>
      <c r="B119" s="63">
        <v>1.1458999999999999</v>
      </c>
      <c r="C119" s="64">
        <v>55111.063900000001</v>
      </c>
      <c r="D119" s="65">
        <v>39379.792000000001</v>
      </c>
      <c r="E119" s="65">
        <v>46138.758199999997</v>
      </c>
      <c r="F119" s="65">
        <v>68480.3413</v>
      </c>
      <c r="G119" s="65">
        <v>82404.506299999994</v>
      </c>
      <c r="H119" s="65">
        <v>58335.708899999998</v>
      </c>
      <c r="I119" s="66">
        <v>14.98</v>
      </c>
      <c r="J119" s="66">
        <v>20.37</v>
      </c>
      <c r="K119" s="66">
        <v>9.92</v>
      </c>
      <c r="L119" s="66">
        <v>186.2825</v>
      </c>
      <c r="M119" s="48"/>
      <c r="N119" s="61"/>
      <c r="O119" s="49"/>
      <c r="P119" s="49"/>
      <c r="Q119" s="49"/>
      <c r="R119" s="49"/>
      <c r="S119" s="49"/>
      <c r="T119" s="49"/>
      <c r="U119" s="49"/>
    </row>
    <row r="120" spans="1:21" s="55" customFormat="1" ht="13.15" customHeight="1">
      <c r="A120" s="56" t="s">
        <v>240</v>
      </c>
      <c r="B120" s="57">
        <v>2.7654000000000001</v>
      </c>
      <c r="C120" s="58">
        <v>46231.439100000003</v>
      </c>
      <c r="D120" s="59">
        <v>33552.297200000001</v>
      </c>
      <c r="E120" s="59">
        <v>38483.054600000003</v>
      </c>
      <c r="F120" s="59">
        <v>55083.493600000002</v>
      </c>
      <c r="G120" s="59">
        <v>64331.493000000002</v>
      </c>
      <c r="H120" s="59">
        <v>47767.899299999997</v>
      </c>
      <c r="I120" s="60">
        <v>13.38</v>
      </c>
      <c r="J120" s="60">
        <v>15.05</v>
      </c>
      <c r="K120" s="60">
        <v>10.119999999999999</v>
      </c>
      <c r="L120" s="60">
        <v>181.54499999999999</v>
      </c>
      <c r="M120" s="48"/>
      <c r="N120" s="61"/>
      <c r="O120" s="49"/>
      <c r="P120" s="49"/>
      <c r="Q120" s="49"/>
      <c r="R120" s="49"/>
      <c r="S120" s="49"/>
      <c r="T120" s="49"/>
      <c r="U120" s="49"/>
    </row>
    <row r="121" spans="1:21" s="55" customFormat="1" ht="13.15" customHeight="1">
      <c r="A121" s="62" t="s">
        <v>241</v>
      </c>
      <c r="B121" s="63">
        <v>2.6063999999999998</v>
      </c>
      <c r="C121" s="64">
        <v>46980.441599999998</v>
      </c>
      <c r="D121" s="65">
        <v>34231.727899999998</v>
      </c>
      <c r="E121" s="65">
        <v>39189.303899999999</v>
      </c>
      <c r="F121" s="65">
        <v>55493.890800000001</v>
      </c>
      <c r="G121" s="65">
        <v>64537.734799999998</v>
      </c>
      <c r="H121" s="65">
        <v>48404.974600000001</v>
      </c>
      <c r="I121" s="66">
        <v>13.48</v>
      </c>
      <c r="J121" s="66">
        <v>15.15</v>
      </c>
      <c r="K121" s="66">
        <v>10.07</v>
      </c>
      <c r="L121" s="66">
        <v>181.69990000000001</v>
      </c>
      <c r="M121" s="48"/>
      <c r="N121" s="61"/>
      <c r="O121" s="49"/>
      <c r="P121" s="49"/>
      <c r="Q121" s="49"/>
      <c r="R121" s="49"/>
      <c r="S121" s="49"/>
      <c r="T121" s="49"/>
      <c r="U121" s="49"/>
    </row>
    <row r="122" spans="1:21" s="55" customFormat="1" ht="13.15" customHeight="1">
      <c r="A122" s="56" t="s">
        <v>243</v>
      </c>
      <c r="B122" s="57">
        <v>18.5623</v>
      </c>
      <c r="C122" s="58">
        <v>52721.253700000001</v>
      </c>
      <c r="D122" s="59">
        <v>40770.756399999998</v>
      </c>
      <c r="E122" s="59">
        <v>46061.066800000001</v>
      </c>
      <c r="F122" s="59">
        <v>61288.020100000002</v>
      </c>
      <c r="G122" s="59">
        <v>70017.033100000001</v>
      </c>
      <c r="H122" s="59">
        <v>54287.585299999999</v>
      </c>
      <c r="I122" s="60">
        <v>12.18</v>
      </c>
      <c r="J122" s="60">
        <v>21.81</v>
      </c>
      <c r="K122" s="60">
        <v>9.24</v>
      </c>
      <c r="L122" s="60">
        <v>173.30410000000001</v>
      </c>
      <c r="M122" s="48"/>
      <c r="N122" s="61"/>
      <c r="O122" s="49"/>
      <c r="P122" s="49"/>
      <c r="Q122" s="49"/>
      <c r="R122" s="49"/>
      <c r="S122" s="49"/>
      <c r="T122" s="49"/>
      <c r="U122" s="49"/>
    </row>
    <row r="123" spans="1:21" s="55" customFormat="1" ht="13.15" customHeight="1">
      <c r="A123" s="62" t="s">
        <v>244</v>
      </c>
      <c r="B123" s="63">
        <v>18.2606</v>
      </c>
      <c r="C123" s="64">
        <v>52722.725899999998</v>
      </c>
      <c r="D123" s="65">
        <v>40765.096400000002</v>
      </c>
      <c r="E123" s="65">
        <v>46064.314100000003</v>
      </c>
      <c r="F123" s="65">
        <v>61368.207399999999</v>
      </c>
      <c r="G123" s="65">
        <v>70128.189299999998</v>
      </c>
      <c r="H123" s="65">
        <v>54330.890399999997</v>
      </c>
      <c r="I123" s="66">
        <v>12.2</v>
      </c>
      <c r="J123" s="66">
        <v>21.86</v>
      </c>
      <c r="K123" s="66">
        <v>9.25</v>
      </c>
      <c r="L123" s="66">
        <v>173.3484</v>
      </c>
      <c r="M123" s="48"/>
      <c r="N123" s="61"/>
      <c r="O123" s="49"/>
      <c r="P123" s="49"/>
      <c r="Q123" s="49"/>
      <c r="R123" s="49"/>
      <c r="S123" s="49"/>
      <c r="T123" s="49"/>
      <c r="U123" s="49"/>
    </row>
    <row r="124" spans="1:21" s="55" customFormat="1" ht="13.15" customHeight="1">
      <c r="A124" s="56" t="s">
        <v>245</v>
      </c>
      <c r="B124" s="57">
        <v>1.2117</v>
      </c>
      <c r="C124" s="58">
        <v>52166.013400000003</v>
      </c>
      <c r="D124" s="59">
        <v>40246.290200000003</v>
      </c>
      <c r="E124" s="59">
        <v>45997.845399999998</v>
      </c>
      <c r="F124" s="59">
        <v>59390.416299999997</v>
      </c>
      <c r="G124" s="59">
        <v>64853.207499999997</v>
      </c>
      <c r="H124" s="59">
        <v>52560.381000000001</v>
      </c>
      <c r="I124" s="60">
        <v>10.130000000000001</v>
      </c>
      <c r="J124" s="60">
        <v>23.84</v>
      </c>
      <c r="K124" s="60">
        <v>8.4600000000000009</v>
      </c>
      <c r="L124" s="60">
        <v>170.5763</v>
      </c>
      <c r="M124" s="48"/>
      <c r="N124" s="61"/>
      <c r="O124" s="49"/>
      <c r="P124" s="49"/>
      <c r="Q124" s="49"/>
      <c r="R124" s="49"/>
      <c r="S124" s="49"/>
      <c r="T124" s="49"/>
      <c r="U124" s="49"/>
    </row>
    <row r="125" spans="1:21" s="55" customFormat="1" ht="13.15" customHeight="1">
      <c r="A125" s="56" t="s">
        <v>246</v>
      </c>
      <c r="B125" s="57">
        <v>1.0098</v>
      </c>
      <c r="C125" s="58">
        <v>41417.999100000001</v>
      </c>
      <c r="D125" s="59">
        <v>32759.4709</v>
      </c>
      <c r="E125" s="59">
        <v>37193.510699999999</v>
      </c>
      <c r="F125" s="59">
        <v>46501.258600000001</v>
      </c>
      <c r="G125" s="59">
        <v>51136.979599999999</v>
      </c>
      <c r="H125" s="59">
        <v>41973.352500000001</v>
      </c>
      <c r="I125" s="60">
        <v>12.19</v>
      </c>
      <c r="J125" s="60">
        <v>8.94</v>
      </c>
      <c r="K125" s="60">
        <v>10.91</v>
      </c>
      <c r="L125" s="60">
        <v>175.50839999999999</v>
      </c>
      <c r="M125" s="48"/>
      <c r="N125" s="61"/>
      <c r="O125" s="49"/>
      <c r="P125" s="49"/>
      <c r="Q125" s="49"/>
      <c r="R125" s="49"/>
      <c r="S125" s="49"/>
      <c r="T125" s="49"/>
      <c r="U125" s="49"/>
    </row>
    <row r="126" spans="1:21" s="55" customFormat="1" ht="13.15" customHeight="1">
      <c r="A126" s="56" t="s">
        <v>247</v>
      </c>
      <c r="B126" s="57">
        <v>2.3628</v>
      </c>
      <c r="C126" s="58">
        <v>46340.258800000003</v>
      </c>
      <c r="D126" s="59">
        <v>34181.8514</v>
      </c>
      <c r="E126" s="59">
        <v>39431.699500000002</v>
      </c>
      <c r="F126" s="59">
        <v>53636.264799999997</v>
      </c>
      <c r="G126" s="59">
        <v>59925.071300000003</v>
      </c>
      <c r="H126" s="59">
        <v>46809.676800000001</v>
      </c>
      <c r="I126" s="60">
        <v>14.99</v>
      </c>
      <c r="J126" s="60">
        <v>24.39</v>
      </c>
      <c r="K126" s="60">
        <v>8.59</v>
      </c>
      <c r="L126" s="60">
        <v>172.86510000000001</v>
      </c>
      <c r="M126" s="48"/>
      <c r="N126" s="61"/>
      <c r="O126" s="49"/>
      <c r="P126" s="49"/>
      <c r="Q126" s="49"/>
      <c r="R126" s="49"/>
      <c r="S126" s="49"/>
      <c r="T126" s="49"/>
      <c r="U126" s="49"/>
    </row>
    <row r="127" spans="1:21" s="55" customFormat="1" ht="13.15" customHeight="1">
      <c r="A127" s="56" t="s">
        <v>248</v>
      </c>
      <c r="B127" s="57">
        <v>0.92649999999999999</v>
      </c>
      <c r="C127" s="58">
        <v>41032.858</v>
      </c>
      <c r="D127" s="59">
        <v>33176.323799999998</v>
      </c>
      <c r="E127" s="59">
        <v>37438.250999999997</v>
      </c>
      <c r="F127" s="59">
        <v>45636.841399999998</v>
      </c>
      <c r="G127" s="59">
        <v>51596.510900000001</v>
      </c>
      <c r="H127" s="59">
        <v>41808.299099999997</v>
      </c>
      <c r="I127" s="60">
        <v>14.67</v>
      </c>
      <c r="J127" s="60">
        <v>13.25</v>
      </c>
      <c r="K127" s="60">
        <v>10.35</v>
      </c>
      <c r="L127" s="60">
        <v>181.2499</v>
      </c>
      <c r="M127" s="48"/>
      <c r="N127" s="61"/>
      <c r="O127" s="49"/>
      <c r="P127" s="49"/>
      <c r="Q127" s="49"/>
      <c r="R127" s="49"/>
      <c r="S127" s="49"/>
      <c r="T127" s="49"/>
      <c r="U127" s="49"/>
    </row>
    <row r="128" spans="1:21" s="55" customFormat="1" ht="13.15" customHeight="1">
      <c r="A128" s="56" t="s">
        <v>249</v>
      </c>
      <c r="B128" s="57">
        <v>2.8077999999999999</v>
      </c>
      <c r="C128" s="58">
        <v>62999.722500000003</v>
      </c>
      <c r="D128" s="59">
        <v>52012.955900000001</v>
      </c>
      <c r="E128" s="59">
        <v>57006.535000000003</v>
      </c>
      <c r="F128" s="59">
        <v>70556.951499999996</v>
      </c>
      <c r="G128" s="59">
        <v>78592.552100000001</v>
      </c>
      <c r="H128" s="59">
        <v>64380.806799999998</v>
      </c>
      <c r="I128" s="60">
        <v>15.51</v>
      </c>
      <c r="J128" s="60">
        <v>25.72</v>
      </c>
      <c r="K128" s="60">
        <v>9.06</v>
      </c>
      <c r="L128" s="60">
        <v>179.24160000000001</v>
      </c>
      <c r="M128" s="48"/>
      <c r="N128" s="61"/>
      <c r="O128" s="49"/>
      <c r="P128" s="49"/>
      <c r="Q128" s="49"/>
      <c r="R128" s="49"/>
      <c r="S128" s="49"/>
      <c r="T128" s="49"/>
      <c r="U128" s="49"/>
    </row>
    <row r="129" spans="1:21" s="55" customFormat="1" ht="13.15" customHeight="1">
      <c r="A129" s="56" t="s">
        <v>251</v>
      </c>
      <c r="B129" s="57">
        <v>15.9375</v>
      </c>
      <c r="C129" s="58">
        <v>37783.777900000001</v>
      </c>
      <c r="D129" s="59">
        <v>30315.202399999998</v>
      </c>
      <c r="E129" s="59">
        <v>33637.260699999999</v>
      </c>
      <c r="F129" s="59">
        <v>43388.068200000002</v>
      </c>
      <c r="G129" s="59">
        <v>50623.488299999997</v>
      </c>
      <c r="H129" s="59">
        <v>39447.365700000002</v>
      </c>
      <c r="I129" s="60">
        <v>11.7</v>
      </c>
      <c r="J129" s="60">
        <v>13.78</v>
      </c>
      <c r="K129" s="60">
        <v>11.2</v>
      </c>
      <c r="L129" s="60">
        <v>175.1035</v>
      </c>
      <c r="M129" s="48"/>
      <c r="N129" s="61"/>
      <c r="O129" s="49"/>
      <c r="P129" s="49"/>
      <c r="Q129" s="49"/>
      <c r="R129" s="49"/>
      <c r="S129" s="49"/>
      <c r="T129" s="49"/>
      <c r="U129" s="49"/>
    </row>
    <row r="130" spans="1:21" s="55" customFormat="1" ht="13.15" customHeight="1">
      <c r="A130" s="62" t="s">
        <v>252</v>
      </c>
      <c r="B130" s="63">
        <v>6.2008999999999999</v>
      </c>
      <c r="C130" s="64">
        <v>37662.629500000003</v>
      </c>
      <c r="D130" s="65">
        <v>30154.350600000002</v>
      </c>
      <c r="E130" s="65">
        <v>33531.041400000002</v>
      </c>
      <c r="F130" s="65">
        <v>43074.701699999998</v>
      </c>
      <c r="G130" s="65">
        <v>49608.6633</v>
      </c>
      <c r="H130" s="65">
        <v>39022.611299999997</v>
      </c>
      <c r="I130" s="66">
        <v>12.91</v>
      </c>
      <c r="J130" s="66">
        <v>12.27</v>
      </c>
      <c r="K130" s="66">
        <v>10.64</v>
      </c>
      <c r="L130" s="66">
        <v>174.9718</v>
      </c>
      <c r="M130" s="48"/>
      <c r="N130" s="61"/>
      <c r="O130" s="49"/>
      <c r="P130" s="49"/>
      <c r="Q130" s="49"/>
      <c r="R130" s="49"/>
      <c r="S130" s="49"/>
      <c r="T130" s="49"/>
      <c r="U130" s="49"/>
    </row>
    <row r="131" spans="1:21" s="55" customFormat="1" ht="13.15" customHeight="1">
      <c r="A131" s="62" t="s">
        <v>253</v>
      </c>
      <c r="B131" s="63">
        <v>1.9171</v>
      </c>
      <c r="C131" s="64">
        <v>38789.972000000002</v>
      </c>
      <c r="D131" s="65">
        <v>31536.249800000001</v>
      </c>
      <c r="E131" s="65">
        <v>34956.273000000001</v>
      </c>
      <c r="F131" s="65">
        <v>43589.259599999998</v>
      </c>
      <c r="G131" s="65">
        <v>49264.938800000004</v>
      </c>
      <c r="H131" s="65">
        <v>39805.419399999999</v>
      </c>
      <c r="I131" s="66">
        <v>12.44</v>
      </c>
      <c r="J131" s="66">
        <v>13.97</v>
      </c>
      <c r="K131" s="66">
        <v>11.12</v>
      </c>
      <c r="L131" s="66">
        <v>175.3922</v>
      </c>
      <c r="M131" s="48"/>
      <c r="N131" s="61"/>
      <c r="O131" s="49"/>
      <c r="P131" s="49"/>
      <c r="Q131" s="49"/>
      <c r="R131" s="49"/>
      <c r="S131" s="49"/>
      <c r="T131" s="49"/>
      <c r="U131" s="49"/>
    </row>
    <row r="132" spans="1:21" s="55" customFormat="1" ht="13.15" customHeight="1">
      <c r="A132" s="62" t="s">
        <v>254</v>
      </c>
      <c r="B132" s="63">
        <v>2.4081999999999999</v>
      </c>
      <c r="C132" s="64">
        <v>36415.194199999998</v>
      </c>
      <c r="D132" s="65">
        <v>29977.399000000001</v>
      </c>
      <c r="E132" s="65">
        <v>32880.034899999999</v>
      </c>
      <c r="F132" s="65">
        <v>41852.750899999999</v>
      </c>
      <c r="G132" s="65">
        <v>49632.419900000001</v>
      </c>
      <c r="H132" s="65">
        <v>38531.469100000002</v>
      </c>
      <c r="I132" s="66">
        <v>9.44</v>
      </c>
      <c r="J132" s="66">
        <v>15.01</v>
      </c>
      <c r="K132" s="66">
        <v>11.86</v>
      </c>
      <c r="L132" s="66">
        <v>174.93860000000001</v>
      </c>
      <c r="M132" s="48"/>
      <c r="N132" s="61"/>
      <c r="O132" s="49"/>
      <c r="P132" s="49"/>
      <c r="Q132" s="49"/>
      <c r="R132" s="49"/>
      <c r="S132" s="49"/>
      <c r="T132" s="49"/>
      <c r="U132" s="49"/>
    </row>
    <row r="133" spans="1:21" s="55" customFormat="1" ht="13.15" customHeight="1">
      <c r="A133" s="62" t="s">
        <v>255</v>
      </c>
      <c r="B133" s="63">
        <v>1.2119</v>
      </c>
      <c r="C133" s="64">
        <v>36995.409200000002</v>
      </c>
      <c r="D133" s="65">
        <v>30152.527999999998</v>
      </c>
      <c r="E133" s="65">
        <v>33113.170400000003</v>
      </c>
      <c r="F133" s="65">
        <v>42342.656600000002</v>
      </c>
      <c r="G133" s="65">
        <v>48923.449000000001</v>
      </c>
      <c r="H133" s="65">
        <v>38655.750599999999</v>
      </c>
      <c r="I133" s="66">
        <v>10.7</v>
      </c>
      <c r="J133" s="66">
        <v>13.5</v>
      </c>
      <c r="K133" s="66">
        <v>11.19</v>
      </c>
      <c r="L133" s="66">
        <v>175.54810000000001</v>
      </c>
      <c r="M133" s="48"/>
      <c r="N133" s="61"/>
      <c r="O133" s="49"/>
      <c r="P133" s="49"/>
      <c r="Q133" s="49"/>
      <c r="R133" s="49"/>
      <c r="S133" s="49"/>
      <c r="T133" s="49"/>
      <c r="U133" s="49"/>
    </row>
    <row r="134" spans="1:21" s="55" customFormat="1" ht="13.15" customHeight="1">
      <c r="A134" s="56" t="s">
        <v>260</v>
      </c>
      <c r="B134" s="57">
        <v>2.4171</v>
      </c>
      <c r="C134" s="58">
        <v>32828.395900000003</v>
      </c>
      <c r="D134" s="59">
        <v>27282.6666</v>
      </c>
      <c r="E134" s="59">
        <v>29967.160199999998</v>
      </c>
      <c r="F134" s="59">
        <v>35034.685799999999</v>
      </c>
      <c r="G134" s="59">
        <v>37516.745799999997</v>
      </c>
      <c r="H134" s="59">
        <v>32918.583500000001</v>
      </c>
      <c r="I134" s="60">
        <v>8.08</v>
      </c>
      <c r="J134" s="60">
        <v>10</v>
      </c>
      <c r="K134" s="60">
        <v>10.35</v>
      </c>
      <c r="L134" s="60">
        <v>175.2276</v>
      </c>
      <c r="M134" s="48"/>
      <c r="N134" s="61"/>
      <c r="O134" s="49"/>
      <c r="P134" s="49"/>
      <c r="Q134" s="49"/>
      <c r="R134" s="49"/>
      <c r="S134" s="49"/>
      <c r="T134" s="49"/>
      <c r="U134" s="49"/>
    </row>
    <row r="135" spans="1:21" s="55" customFormat="1" ht="13.15" customHeight="1">
      <c r="A135" s="56" t="s">
        <v>261</v>
      </c>
      <c r="B135" s="57">
        <v>0.96230000000000004</v>
      </c>
      <c r="C135" s="58">
        <v>33896.979500000001</v>
      </c>
      <c r="D135" s="59">
        <v>26120.054800000002</v>
      </c>
      <c r="E135" s="59">
        <v>29935.5681</v>
      </c>
      <c r="F135" s="59">
        <v>39166.417399999998</v>
      </c>
      <c r="G135" s="59">
        <v>45422.471400000002</v>
      </c>
      <c r="H135" s="59">
        <v>35276.8318</v>
      </c>
      <c r="I135" s="60">
        <v>8.1300000000000008</v>
      </c>
      <c r="J135" s="60">
        <v>15.26</v>
      </c>
      <c r="K135" s="60">
        <v>11.72</v>
      </c>
      <c r="L135" s="60">
        <v>175.20859999999999</v>
      </c>
      <c r="M135" s="48"/>
      <c r="N135" s="61"/>
      <c r="O135" s="49"/>
      <c r="P135" s="49"/>
      <c r="Q135" s="49"/>
      <c r="R135" s="49"/>
      <c r="S135" s="49"/>
      <c r="T135" s="49"/>
      <c r="U135" s="49"/>
    </row>
    <row r="136" spans="1:21" s="55" customFormat="1" ht="13.15" customHeight="1">
      <c r="A136" s="56" t="s">
        <v>264</v>
      </c>
      <c r="B136" s="57">
        <v>3.0988000000000002</v>
      </c>
      <c r="C136" s="58">
        <v>50810.483500000002</v>
      </c>
      <c r="D136" s="59">
        <v>32954.056299999997</v>
      </c>
      <c r="E136" s="59">
        <v>39169.247000000003</v>
      </c>
      <c r="F136" s="59">
        <v>61992.713600000003</v>
      </c>
      <c r="G136" s="59">
        <v>76064.425900000002</v>
      </c>
      <c r="H136" s="59">
        <v>53109.179100000001</v>
      </c>
      <c r="I136" s="60">
        <v>12.43</v>
      </c>
      <c r="J136" s="60">
        <v>23.57</v>
      </c>
      <c r="K136" s="60">
        <v>11.53</v>
      </c>
      <c r="L136" s="60">
        <v>174.96870000000001</v>
      </c>
      <c r="M136" s="48"/>
      <c r="N136" s="61"/>
      <c r="O136" s="49"/>
      <c r="P136" s="49"/>
      <c r="Q136" s="49"/>
      <c r="R136" s="49"/>
      <c r="S136" s="49"/>
      <c r="T136" s="49"/>
      <c r="U136" s="49"/>
    </row>
    <row r="137" spans="1:21" s="55" customFormat="1" ht="13.15" customHeight="1">
      <c r="A137" s="56" t="s">
        <v>266</v>
      </c>
      <c r="B137" s="57">
        <v>2.5457000000000001</v>
      </c>
      <c r="C137" s="58">
        <v>34252.566800000001</v>
      </c>
      <c r="D137" s="59">
        <v>27774.1666</v>
      </c>
      <c r="E137" s="59">
        <v>30363.731400000001</v>
      </c>
      <c r="F137" s="59">
        <v>39097.684500000003</v>
      </c>
      <c r="G137" s="59">
        <v>44085.284</v>
      </c>
      <c r="H137" s="59">
        <v>35478.8056</v>
      </c>
      <c r="I137" s="60">
        <v>11.16</v>
      </c>
      <c r="J137" s="60">
        <v>11.23</v>
      </c>
      <c r="K137" s="60">
        <v>12.24</v>
      </c>
      <c r="L137" s="60">
        <v>175.01300000000001</v>
      </c>
      <c r="M137" s="48"/>
      <c r="N137" s="61"/>
      <c r="O137" s="49"/>
      <c r="P137" s="49"/>
      <c r="Q137" s="49"/>
      <c r="R137" s="49"/>
      <c r="S137" s="49"/>
      <c r="T137" s="49"/>
      <c r="U137" s="49"/>
    </row>
    <row r="138" spans="1:21" s="55" customFormat="1" ht="13.15" customHeight="1">
      <c r="A138" s="56" t="s">
        <v>267</v>
      </c>
      <c r="B138" s="57">
        <v>28.641100000000002</v>
      </c>
      <c r="C138" s="58">
        <v>36463.261599999998</v>
      </c>
      <c r="D138" s="59">
        <v>28234.9166</v>
      </c>
      <c r="E138" s="59">
        <v>31755.5841</v>
      </c>
      <c r="F138" s="59">
        <v>42777.443599999999</v>
      </c>
      <c r="G138" s="59">
        <v>52327.062899999997</v>
      </c>
      <c r="H138" s="59">
        <v>38657.805399999997</v>
      </c>
      <c r="I138" s="60">
        <v>9.31</v>
      </c>
      <c r="J138" s="60">
        <v>15.18</v>
      </c>
      <c r="K138" s="60">
        <v>12.58</v>
      </c>
      <c r="L138" s="60">
        <v>174.5907</v>
      </c>
      <c r="M138" s="48"/>
      <c r="N138" s="61"/>
      <c r="O138" s="49"/>
      <c r="P138" s="49"/>
      <c r="Q138" s="49"/>
      <c r="R138" s="49"/>
      <c r="S138" s="49"/>
      <c r="T138" s="49"/>
      <c r="U138" s="49"/>
    </row>
    <row r="139" spans="1:21" s="55" customFormat="1" ht="13.15" customHeight="1">
      <c r="A139" s="62" t="s">
        <v>268</v>
      </c>
      <c r="B139" s="63">
        <v>6.3630000000000004</v>
      </c>
      <c r="C139" s="64">
        <v>35499.274899999997</v>
      </c>
      <c r="D139" s="65">
        <v>28311.065200000001</v>
      </c>
      <c r="E139" s="65">
        <v>31590.699000000001</v>
      </c>
      <c r="F139" s="65">
        <v>40507.863700000002</v>
      </c>
      <c r="G139" s="65">
        <v>46774.927100000001</v>
      </c>
      <c r="H139" s="65">
        <v>36850.6178</v>
      </c>
      <c r="I139" s="66">
        <v>9.52</v>
      </c>
      <c r="J139" s="66">
        <v>15.12</v>
      </c>
      <c r="K139" s="66">
        <v>12.13</v>
      </c>
      <c r="L139" s="66">
        <v>174.9718</v>
      </c>
      <c r="M139" s="48"/>
      <c r="N139" s="61"/>
      <c r="O139" s="49"/>
      <c r="P139" s="49"/>
      <c r="Q139" s="49"/>
      <c r="R139" s="49"/>
      <c r="S139" s="49"/>
      <c r="T139" s="49"/>
      <c r="U139" s="49"/>
    </row>
    <row r="140" spans="1:21" s="55" customFormat="1" ht="13.15" customHeight="1">
      <c r="A140" s="62" t="s">
        <v>269</v>
      </c>
      <c r="B140" s="63">
        <v>5.4463999999999997</v>
      </c>
      <c r="C140" s="64">
        <v>37525.562100000003</v>
      </c>
      <c r="D140" s="65">
        <v>29615.399600000001</v>
      </c>
      <c r="E140" s="65">
        <v>32898.5216</v>
      </c>
      <c r="F140" s="65">
        <v>44713.833200000001</v>
      </c>
      <c r="G140" s="65">
        <v>55045.271099999998</v>
      </c>
      <c r="H140" s="65">
        <v>40143.091699999997</v>
      </c>
      <c r="I140" s="66">
        <v>9.1999999999999993</v>
      </c>
      <c r="J140" s="66">
        <v>16.100000000000001</v>
      </c>
      <c r="K140" s="66">
        <v>12.43</v>
      </c>
      <c r="L140" s="66">
        <v>173.83109999999999</v>
      </c>
      <c r="M140" s="48"/>
      <c r="N140" s="61"/>
      <c r="O140" s="49"/>
      <c r="P140" s="49"/>
      <c r="Q140" s="49"/>
      <c r="R140" s="49"/>
      <c r="S140" s="49"/>
      <c r="T140" s="49"/>
      <c r="U140" s="49"/>
    </row>
    <row r="141" spans="1:21" s="55" customFormat="1" ht="13.15" customHeight="1">
      <c r="A141" s="62" t="s">
        <v>270</v>
      </c>
      <c r="B141" s="63">
        <v>2.7503000000000002</v>
      </c>
      <c r="C141" s="64">
        <v>39134.954400000002</v>
      </c>
      <c r="D141" s="65">
        <v>31144.114699999998</v>
      </c>
      <c r="E141" s="65">
        <v>34788.5959</v>
      </c>
      <c r="F141" s="65">
        <v>45347.150699999998</v>
      </c>
      <c r="G141" s="65">
        <v>53523.784299999999</v>
      </c>
      <c r="H141" s="65">
        <v>41238.063800000004</v>
      </c>
      <c r="I141" s="66">
        <v>8.82</v>
      </c>
      <c r="J141" s="66">
        <v>15.6</v>
      </c>
      <c r="K141" s="66">
        <v>12.52</v>
      </c>
      <c r="L141" s="66">
        <v>175.11850000000001</v>
      </c>
      <c r="M141" s="48"/>
      <c r="N141" s="61"/>
      <c r="O141" s="49"/>
      <c r="P141" s="49"/>
      <c r="Q141" s="49"/>
      <c r="R141" s="49"/>
      <c r="S141" s="49"/>
      <c r="T141" s="49"/>
      <c r="U141" s="49"/>
    </row>
    <row r="142" spans="1:21" s="55" customFormat="1" ht="13.15" customHeight="1">
      <c r="A142" s="62" t="s">
        <v>693</v>
      </c>
      <c r="B142" s="63">
        <v>2.847</v>
      </c>
      <c r="C142" s="64">
        <v>37341.969400000002</v>
      </c>
      <c r="D142" s="65">
        <v>27098.333299999998</v>
      </c>
      <c r="E142" s="65">
        <v>31674.866699999999</v>
      </c>
      <c r="F142" s="65">
        <v>49811.645299999996</v>
      </c>
      <c r="G142" s="65">
        <v>60716.639900000002</v>
      </c>
      <c r="H142" s="65">
        <v>41317.933199999999</v>
      </c>
      <c r="I142" s="66">
        <v>8.2799999999999994</v>
      </c>
      <c r="J142" s="66">
        <v>15.04</v>
      </c>
      <c r="K142" s="66">
        <v>13.61</v>
      </c>
      <c r="L142" s="66">
        <v>173.20830000000001</v>
      </c>
      <c r="M142" s="48"/>
      <c r="N142" s="61"/>
      <c r="O142" s="49"/>
      <c r="P142" s="49"/>
      <c r="Q142" s="49"/>
      <c r="R142" s="49"/>
      <c r="S142" s="49"/>
      <c r="T142" s="49"/>
      <c r="U142" s="49"/>
    </row>
    <row r="143" spans="1:21" s="55" customFormat="1" ht="13.15" customHeight="1">
      <c r="A143" s="62" t="s">
        <v>271</v>
      </c>
      <c r="B143" s="63">
        <v>1.5475000000000001</v>
      </c>
      <c r="C143" s="64">
        <v>37635.0798</v>
      </c>
      <c r="D143" s="65">
        <v>28690.137699999999</v>
      </c>
      <c r="E143" s="65">
        <v>32807.547500000001</v>
      </c>
      <c r="F143" s="65">
        <v>43065.054300000003</v>
      </c>
      <c r="G143" s="65">
        <v>50712.943299999999</v>
      </c>
      <c r="H143" s="65">
        <v>38956.448700000001</v>
      </c>
      <c r="I143" s="66">
        <v>13.83</v>
      </c>
      <c r="J143" s="66">
        <v>12.58</v>
      </c>
      <c r="K143" s="66">
        <v>11.1</v>
      </c>
      <c r="L143" s="66">
        <v>175.20930000000001</v>
      </c>
      <c r="M143" s="48"/>
      <c r="N143" s="61"/>
      <c r="O143" s="49"/>
      <c r="P143" s="49"/>
      <c r="Q143" s="49"/>
      <c r="R143" s="49"/>
      <c r="S143" s="49"/>
      <c r="T143" s="49"/>
      <c r="U143" s="49"/>
    </row>
    <row r="144" spans="1:21" s="55" customFormat="1" ht="13.15" customHeight="1">
      <c r="A144" s="56" t="s">
        <v>273</v>
      </c>
      <c r="B144" s="57">
        <v>3.6450999999999998</v>
      </c>
      <c r="C144" s="58">
        <v>49180.999100000001</v>
      </c>
      <c r="D144" s="59">
        <v>37710.514199999998</v>
      </c>
      <c r="E144" s="59">
        <v>43358.947999999997</v>
      </c>
      <c r="F144" s="59">
        <v>53972.868999999999</v>
      </c>
      <c r="G144" s="59">
        <v>59590.735099999998</v>
      </c>
      <c r="H144" s="59">
        <v>49019.853600000002</v>
      </c>
      <c r="I144" s="60">
        <v>7.68</v>
      </c>
      <c r="J144" s="60">
        <v>14.24</v>
      </c>
      <c r="K144" s="60">
        <v>16.940000000000001</v>
      </c>
      <c r="L144" s="60">
        <v>164.9041</v>
      </c>
      <c r="M144" s="48"/>
      <c r="N144" s="61"/>
      <c r="O144" s="49"/>
      <c r="P144" s="49"/>
      <c r="Q144" s="49"/>
      <c r="R144" s="49"/>
      <c r="S144" s="49"/>
      <c r="T144" s="49"/>
      <c r="U144" s="49"/>
    </row>
    <row r="145" spans="1:21" s="55" customFormat="1" ht="13.15" customHeight="1">
      <c r="A145" s="56" t="s">
        <v>274</v>
      </c>
      <c r="B145" s="57">
        <v>10.972200000000001</v>
      </c>
      <c r="C145" s="58">
        <v>39628.251900000003</v>
      </c>
      <c r="D145" s="59">
        <v>32693.8187</v>
      </c>
      <c r="E145" s="59">
        <v>36036.863799999999</v>
      </c>
      <c r="F145" s="59">
        <v>44646.205399999999</v>
      </c>
      <c r="G145" s="59">
        <v>50946.035900000003</v>
      </c>
      <c r="H145" s="59">
        <v>40928.483200000002</v>
      </c>
      <c r="I145" s="60">
        <v>8.33</v>
      </c>
      <c r="J145" s="60">
        <v>15.57</v>
      </c>
      <c r="K145" s="60">
        <v>23.9</v>
      </c>
      <c r="L145" s="60">
        <v>174.69839999999999</v>
      </c>
      <c r="M145" s="48"/>
      <c r="N145" s="61"/>
      <c r="O145" s="49"/>
      <c r="P145" s="49"/>
      <c r="Q145" s="49"/>
      <c r="R145" s="49"/>
      <c r="S145" s="49"/>
      <c r="T145" s="49"/>
      <c r="U145" s="49"/>
    </row>
    <row r="146" spans="1:21" s="55" customFormat="1" ht="13.15" customHeight="1">
      <c r="A146" s="56" t="s">
        <v>275</v>
      </c>
      <c r="B146" s="57">
        <v>7.8032000000000004</v>
      </c>
      <c r="C146" s="58">
        <v>34250.787300000004</v>
      </c>
      <c r="D146" s="59">
        <v>27742.3508</v>
      </c>
      <c r="E146" s="59">
        <v>30853.987499999999</v>
      </c>
      <c r="F146" s="59">
        <v>37708.7425</v>
      </c>
      <c r="G146" s="59">
        <v>45632.904600000002</v>
      </c>
      <c r="H146" s="59">
        <v>35603.183799999999</v>
      </c>
      <c r="I146" s="60">
        <v>10.029999999999999</v>
      </c>
      <c r="J146" s="60">
        <v>10.15</v>
      </c>
      <c r="K146" s="60">
        <v>10.41</v>
      </c>
      <c r="L146" s="60">
        <v>175.4785</v>
      </c>
      <c r="M146" s="48"/>
      <c r="N146" s="61"/>
      <c r="O146" s="49"/>
      <c r="P146" s="49"/>
      <c r="Q146" s="49"/>
      <c r="R146" s="49"/>
      <c r="S146" s="49"/>
      <c r="T146" s="49"/>
      <c r="U146" s="49"/>
    </row>
    <row r="147" spans="1:21" s="55" customFormat="1" ht="13.15" customHeight="1">
      <c r="A147" s="56" t="s">
        <v>276</v>
      </c>
      <c r="B147" s="57">
        <v>1.5348999999999999</v>
      </c>
      <c r="C147" s="58">
        <v>36570.856500000002</v>
      </c>
      <c r="D147" s="59">
        <v>29555.064399999999</v>
      </c>
      <c r="E147" s="59">
        <v>32769.068700000003</v>
      </c>
      <c r="F147" s="59">
        <v>40832.738499999999</v>
      </c>
      <c r="G147" s="59">
        <v>45598.0936</v>
      </c>
      <c r="H147" s="59">
        <v>37246.974499999997</v>
      </c>
      <c r="I147" s="60">
        <v>6.99</v>
      </c>
      <c r="J147" s="60">
        <v>14.93</v>
      </c>
      <c r="K147" s="60">
        <v>13.18</v>
      </c>
      <c r="L147" s="60">
        <v>174.84819999999999</v>
      </c>
      <c r="M147" s="48"/>
      <c r="N147" s="61"/>
      <c r="O147" s="49"/>
      <c r="P147" s="49"/>
      <c r="Q147" s="49"/>
      <c r="R147" s="49"/>
      <c r="S147" s="49"/>
      <c r="T147" s="49"/>
      <c r="U147" s="49"/>
    </row>
    <row r="148" spans="1:21" s="55" customFormat="1" ht="13.15" customHeight="1">
      <c r="A148" s="56" t="s">
        <v>277</v>
      </c>
      <c r="B148" s="57">
        <v>37.176699999999997</v>
      </c>
      <c r="C148" s="58">
        <v>51305.1999</v>
      </c>
      <c r="D148" s="59">
        <v>38692.188900000001</v>
      </c>
      <c r="E148" s="59">
        <v>44753.154799999997</v>
      </c>
      <c r="F148" s="59">
        <v>58589.293400000002</v>
      </c>
      <c r="G148" s="59">
        <v>67166.173500000004</v>
      </c>
      <c r="H148" s="59">
        <v>52601.648200000003</v>
      </c>
      <c r="I148" s="60">
        <v>4.9000000000000004</v>
      </c>
      <c r="J148" s="60">
        <v>19.97</v>
      </c>
      <c r="K148" s="60">
        <v>14.24</v>
      </c>
      <c r="L148" s="60">
        <v>167.26949999999999</v>
      </c>
      <c r="M148" s="48"/>
      <c r="N148" s="61"/>
      <c r="O148" s="49"/>
      <c r="P148" s="49"/>
      <c r="Q148" s="49"/>
      <c r="R148" s="49"/>
      <c r="S148" s="49"/>
      <c r="T148" s="49"/>
      <c r="U148" s="49"/>
    </row>
    <row r="149" spans="1:21" s="55" customFormat="1" ht="13.15" customHeight="1">
      <c r="A149" s="62" t="s">
        <v>278</v>
      </c>
      <c r="B149" s="63">
        <v>17.507100000000001</v>
      </c>
      <c r="C149" s="64">
        <v>45012.481099999997</v>
      </c>
      <c r="D149" s="65">
        <v>34303.215100000001</v>
      </c>
      <c r="E149" s="65">
        <v>39843.303999999996</v>
      </c>
      <c r="F149" s="65">
        <v>50071.936900000001</v>
      </c>
      <c r="G149" s="65">
        <v>55578.808499999999</v>
      </c>
      <c r="H149" s="65">
        <v>45352.182200000003</v>
      </c>
      <c r="I149" s="66">
        <v>4.3600000000000003</v>
      </c>
      <c r="J149" s="66">
        <v>19.239999999999998</v>
      </c>
      <c r="K149" s="66">
        <v>14.79</v>
      </c>
      <c r="L149" s="66">
        <v>167.40219999999999</v>
      </c>
      <c r="M149" s="48"/>
      <c r="N149" s="61"/>
      <c r="O149" s="49"/>
      <c r="P149" s="49"/>
      <c r="Q149" s="49"/>
      <c r="R149" s="49"/>
      <c r="S149" s="49"/>
      <c r="T149" s="49"/>
      <c r="U149" s="49"/>
    </row>
    <row r="150" spans="1:21" s="55" customFormat="1" ht="13.15" customHeight="1">
      <c r="A150" s="62" t="s">
        <v>279</v>
      </c>
      <c r="B150" s="63">
        <v>8.1037999999999997</v>
      </c>
      <c r="C150" s="64">
        <v>53244.583700000003</v>
      </c>
      <c r="D150" s="65">
        <v>45768.326099999998</v>
      </c>
      <c r="E150" s="65">
        <v>49168.524899999997</v>
      </c>
      <c r="F150" s="65">
        <v>57802.350400000003</v>
      </c>
      <c r="G150" s="65">
        <v>63197.732400000001</v>
      </c>
      <c r="H150" s="65">
        <v>54028.224399999999</v>
      </c>
      <c r="I150" s="66">
        <v>4.32</v>
      </c>
      <c r="J150" s="66">
        <v>18.989999999999998</v>
      </c>
      <c r="K150" s="66">
        <v>14.38</v>
      </c>
      <c r="L150" s="66">
        <v>167.0205</v>
      </c>
      <c r="M150" s="48"/>
      <c r="N150" s="61"/>
      <c r="O150" s="49"/>
      <c r="P150" s="49"/>
      <c r="Q150" s="49"/>
      <c r="R150" s="49"/>
      <c r="S150" s="49"/>
      <c r="T150" s="49"/>
      <c r="U150" s="49"/>
    </row>
    <row r="151" spans="1:21" s="55" customFormat="1" ht="13.15" customHeight="1">
      <c r="A151" s="62" t="s">
        <v>280</v>
      </c>
      <c r="B151" s="63">
        <v>6.2130000000000001</v>
      </c>
      <c r="C151" s="64">
        <v>56549.960400000004</v>
      </c>
      <c r="D151" s="65">
        <v>48887.050300000003</v>
      </c>
      <c r="E151" s="65">
        <v>52437.084300000002</v>
      </c>
      <c r="F151" s="65">
        <v>61654.423900000002</v>
      </c>
      <c r="G151" s="65">
        <v>67114.061499999996</v>
      </c>
      <c r="H151" s="65">
        <v>57456.142500000002</v>
      </c>
      <c r="I151" s="66">
        <v>4.79</v>
      </c>
      <c r="J151" s="66">
        <v>20.399999999999999</v>
      </c>
      <c r="K151" s="66">
        <v>13.76</v>
      </c>
      <c r="L151" s="66">
        <v>167.27109999999999</v>
      </c>
      <c r="M151" s="48"/>
      <c r="N151" s="61"/>
      <c r="O151" s="49"/>
      <c r="P151" s="49"/>
      <c r="Q151" s="49"/>
      <c r="R151" s="49"/>
      <c r="S151" s="49"/>
      <c r="T151" s="49"/>
      <c r="U151" s="49"/>
    </row>
    <row r="152" spans="1:21" s="55" customFormat="1" ht="13.15" customHeight="1">
      <c r="A152" s="62" t="s">
        <v>281</v>
      </c>
      <c r="B152" s="63">
        <v>3.8599000000000001</v>
      </c>
      <c r="C152" s="64">
        <v>62303.211000000003</v>
      </c>
      <c r="D152" s="65">
        <v>51952.768600000003</v>
      </c>
      <c r="E152" s="65">
        <v>56905.218500000003</v>
      </c>
      <c r="F152" s="65">
        <v>68791.963600000003</v>
      </c>
      <c r="G152" s="65">
        <v>77344.470400000006</v>
      </c>
      <c r="H152" s="65">
        <v>63737.114200000004</v>
      </c>
      <c r="I152" s="66">
        <v>5.86</v>
      </c>
      <c r="J152" s="66">
        <v>20.6</v>
      </c>
      <c r="K152" s="66">
        <v>13.76</v>
      </c>
      <c r="L152" s="66">
        <v>167.26429999999999</v>
      </c>
      <c r="M152" s="48"/>
      <c r="N152" s="61"/>
      <c r="O152" s="49"/>
      <c r="P152" s="49"/>
      <c r="Q152" s="49"/>
      <c r="R152" s="49"/>
      <c r="S152" s="49"/>
      <c r="T152" s="49"/>
      <c r="U152" s="49"/>
    </row>
    <row r="153" spans="1:21" s="55" customFormat="1" ht="13.15" customHeight="1">
      <c r="A153" s="62" t="s">
        <v>282</v>
      </c>
      <c r="B153" s="63">
        <v>1.4926999999999999</v>
      </c>
      <c r="C153" s="64">
        <v>75698.863899999997</v>
      </c>
      <c r="D153" s="65">
        <v>60633.917500000003</v>
      </c>
      <c r="E153" s="65">
        <v>66614.432499999995</v>
      </c>
      <c r="F153" s="65">
        <v>91549.776100000003</v>
      </c>
      <c r="G153" s="65">
        <v>108312.67019999999</v>
      </c>
      <c r="H153" s="65">
        <v>80879.750700000004</v>
      </c>
      <c r="I153" s="66">
        <v>8.85</v>
      </c>
      <c r="J153" s="66">
        <v>25.81</v>
      </c>
      <c r="K153" s="66">
        <v>12.55</v>
      </c>
      <c r="L153" s="66">
        <v>167.07210000000001</v>
      </c>
      <c r="M153" s="48"/>
      <c r="N153" s="61"/>
      <c r="O153" s="49"/>
      <c r="P153" s="49"/>
      <c r="Q153" s="49"/>
      <c r="R153" s="49"/>
      <c r="S153" s="49"/>
      <c r="T153" s="49"/>
      <c r="U153" s="49"/>
    </row>
    <row r="154" spans="1:21" s="55" customFormat="1" ht="13.15" customHeight="1">
      <c r="A154" s="56" t="s">
        <v>283</v>
      </c>
      <c r="B154" s="57">
        <v>1.6745000000000001</v>
      </c>
      <c r="C154" s="58">
        <v>35953.997900000002</v>
      </c>
      <c r="D154" s="59">
        <v>28838.549200000001</v>
      </c>
      <c r="E154" s="59">
        <v>32570.234799999998</v>
      </c>
      <c r="F154" s="59">
        <v>45281.459699999999</v>
      </c>
      <c r="G154" s="59">
        <v>58343.804100000001</v>
      </c>
      <c r="H154" s="59">
        <v>39977.558100000002</v>
      </c>
      <c r="I154" s="60">
        <v>8.2899999999999991</v>
      </c>
      <c r="J154" s="60">
        <v>16.13</v>
      </c>
      <c r="K154" s="60">
        <v>10.82</v>
      </c>
      <c r="L154" s="60">
        <v>175.14850000000001</v>
      </c>
      <c r="M154" s="48"/>
      <c r="N154" s="61"/>
      <c r="O154" s="49"/>
      <c r="P154" s="49"/>
      <c r="Q154" s="49"/>
      <c r="R154" s="49"/>
      <c r="S154" s="49"/>
      <c r="T154" s="49"/>
      <c r="U154" s="49"/>
    </row>
    <row r="155" spans="1:21" s="55" customFormat="1" ht="13.15" customHeight="1">
      <c r="A155" s="56" t="s">
        <v>284</v>
      </c>
      <c r="B155" s="57">
        <v>1.2617</v>
      </c>
      <c r="C155" s="58">
        <v>38052.024899999997</v>
      </c>
      <c r="D155" s="59">
        <v>29254.75</v>
      </c>
      <c r="E155" s="59">
        <v>33342.006999999998</v>
      </c>
      <c r="F155" s="59">
        <v>44030.489200000004</v>
      </c>
      <c r="G155" s="59">
        <v>54494.3753</v>
      </c>
      <c r="H155" s="59">
        <v>40097.438300000002</v>
      </c>
      <c r="I155" s="60">
        <v>8.77</v>
      </c>
      <c r="J155" s="60">
        <v>14.69</v>
      </c>
      <c r="K155" s="60">
        <v>11.81</v>
      </c>
      <c r="L155" s="60">
        <v>176.05869999999999</v>
      </c>
      <c r="M155" s="48"/>
      <c r="N155" s="61"/>
      <c r="O155" s="49"/>
      <c r="P155" s="49"/>
      <c r="Q155" s="49"/>
      <c r="R155" s="49"/>
      <c r="S155" s="49"/>
      <c r="T155" s="49"/>
      <c r="U155" s="49"/>
    </row>
    <row r="156" spans="1:21" s="55" customFormat="1" ht="13.15" customHeight="1">
      <c r="A156" s="56" t="s">
        <v>672</v>
      </c>
      <c r="B156" s="57">
        <v>8.5792999999999999</v>
      </c>
      <c r="C156" s="58">
        <v>36811.060700000002</v>
      </c>
      <c r="D156" s="59">
        <v>29009.697400000001</v>
      </c>
      <c r="E156" s="59">
        <v>32581.117999999999</v>
      </c>
      <c r="F156" s="59">
        <v>41633.741099999999</v>
      </c>
      <c r="G156" s="59">
        <v>46765.931600000004</v>
      </c>
      <c r="H156" s="59">
        <v>37484.228000000003</v>
      </c>
      <c r="I156" s="60">
        <v>10.27</v>
      </c>
      <c r="J156" s="60">
        <v>14.46</v>
      </c>
      <c r="K156" s="60">
        <v>11.82</v>
      </c>
      <c r="L156" s="60">
        <v>173.34639999999999</v>
      </c>
      <c r="M156" s="48"/>
      <c r="N156" s="61"/>
      <c r="O156" s="49"/>
      <c r="P156" s="49"/>
      <c r="Q156" s="49"/>
      <c r="R156" s="49"/>
      <c r="S156" s="49"/>
      <c r="T156" s="49"/>
      <c r="U156" s="49"/>
    </row>
    <row r="157" spans="1:21" s="55" customFormat="1" ht="13.15" customHeight="1">
      <c r="A157" s="62" t="s">
        <v>694</v>
      </c>
      <c r="B157" s="63">
        <v>3.1579999999999999</v>
      </c>
      <c r="C157" s="64">
        <v>35257.996200000001</v>
      </c>
      <c r="D157" s="65">
        <v>28490.299200000001</v>
      </c>
      <c r="E157" s="65">
        <v>31420.091</v>
      </c>
      <c r="F157" s="65">
        <v>40209.614999999998</v>
      </c>
      <c r="G157" s="65">
        <v>44765.533499999998</v>
      </c>
      <c r="H157" s="65">
        <v>36046.547500000001</v>
      </c>
      <c r="I157" s="66">
        <v>8.15</v>
      </c>
      <c r="J157" s="66">
        <v>13.02</v>
      </c>
      <c r="K157" s="66">
        <v>12.44</v>
      </c>
      <c r="L157" s="66">
        <v>175.2671</v>
      </c>
      <c r="M157" s="48"/>
      <c r="N157" s="61"/>
      <c r="O157" s="49"/>
      <c r="P157" s="49"/>
      <c r="Q157" s="49"/>
      <c r="R157" s="49"/>
      <c r="S157" s="49"/>
      <c r="T157" s="49"/>
      <c r="U157" s="49"/>
    </row>
    <row r="158" spans="1:21" s="55" customFormat="1" ht="13.15" customHeight="1">
      <c r="A158" s="62" t="s">
        <v>285</v>
      </c>
      <c r="B158" s="63">
        <v>1.6045</v>
      </c>
      <c r="C158" s="64">
        <v>37331.106099999997</v>
      </c>
      <c r="D158" s="65">
        <v>30423.5399</v>
      </c>
      <c r="E158" s="65">
        <v>33596.123500000002</v>
      </c>
      <c r="F158" s="65">
        <v>41026.294699999999</v>
      </c>
      <c r="G158" s="65">
        <v>44576.034299999999</v>
      </c>
      <c r="H158" s="65">
        <v>37847.431700000001</v>
      </c>
      <c r="I158" s="66">
        <v>11.72</v>
      </c>
      <c r="J158" s="66">
        <v>18.21</v>
      </c>
      <c r="K158" s="66">
        <v>12.56</v>
      </c>
      <c r="L158" s="66">
        <v>168.77860000000001</v>
      </c>
      <c r="M158" s="48"/>
      <c r="N158" s="61"/>
      <c r="O158" s="49"/>
      <c r="P158" s="49"/>
      <c r="Q158" s="49"/>
      <c r="R158" s="49"/>
      <c r="S158" s="49"/>
      <c r="T158" s="49"/>
      <c r="U158" s="49"/>
    </row>
    <row r="159" spans="1:21" s="55" customFormat="1" ht="13.15" customHeight="1">
      <c r="A159" s="62" t="s">
        <v>286</v>
      </c>
      <c r="B159" s="63">
        <v>1.2245999999999999</v>
      </c>
      <c r="C159" s="64">
        <v>37763.451500000003</v>
      </c>
      <c r="D159" s="65">
        <v>29433.196499999998</v>
      </c>
      <c r="E159" s="65">
        <v>33145.6584</v>
      </c>
      <c r="F159" s="65">
        <v>42671.163500000002</v>
      </c>
      <c r="G159" s="65">
        <v>48180.301200000002</v>
      </c>
      <c r="H159" s="65">
        <v>38321.505499999999</v>
      </c>
      <c r="I159" s="66">
        <v>11.91</v>
      </c>
      <c r="J159" s="66">
        <v>14.6</v>
      </c>
      <c r="K159" s="66">
        <v>10.57</v>
      </c>
      <c r="L159" s="66">
        <v>173.4785</v>
      </c>
      <c r="M159" s="48"/>
      <c r="N159" s="61"/>
      <c r="O159" s="49"/>
      <c r="P159" s="49"/>
      <c r="Q159" s="49"/>
      <c r="R159" s="49"/>
      <c r="S159" s="49"/>
      <c r="T159" s="49"/>
      <c r="U159" s="49"/>
    </row>
    <row r="160" spans="1:21" s="55" customFormat="1" ht="13.15" customHeight="1">
      <c r="A160" s="56" t="s">
        <v>293</v>
      </c>
      <c r="B160" s="57">
        <v>1.1633</v>
      </c>
      <c r="C160" s="58">
        <v>37943.0265</v>
      </c>
      <c r="D160" s="59">
        <v>28681.8233</v>
      </c>
      <c r="E160" s="59">
        <v>32251.218799999999</v>
      </c>
      <c r="F160" s="59">
        <v>45270.515299999999</v>
      </c>
      <c r="G160" s="59">
        <v>55254.569900000002</v>
      </c>
      <c r="H160" s="59">
        <v>40208.561500000003</v>
      </c>
      <c r="I160" s="60">
        <v>8.8000000000000007</v>
      </c>
      <c r="J160" s="60">
        <v>18.38</v>
      </c>
      <c r="K160" s="60">
        <v>12.36</v>
      </c>
      <c r="L160" s="60">
        <v>175.34450000000001</v>
      </c>
      <c r="M160" s="48"/>
      <c r="N160" s="61"/>
      <c r="O160" s="49"/>
      <c r="P160" s="49"/>
      <c r="Q160" s="49"/>
      <c r="R160" s="49"/>
      <c r="S160" s="49"/>
      <c r="T160" s="49"/>
      <c r="U160" s="49"/>
    </row>
    <row r="161" spans="1:21" s="55" customFormat="1" ht="13.15" customHeight="1">
      <c r="A161" s="56" t="s">
        <v>295</v>
      </c>
      <c r="B161" s="57">
        <v>1.0370999999999999</v>
      </c>
      <c r="C161" s="58">
        <v>39615.295599999998</v>
      </c>
      <c r="D161" s="59">
        <v>31442.420699999999</v>
      </c>
      <c r="E161" s="59">
        <v>35446.9251</v>
      </c>
      <c r="F161" s="59">
        <v>46230.3704</v>
      </c>
      <c r="G161" s="59">
        <v>53214.7336</v>
      </c>
      <c r="H161" s="59">
        <v>41591.004300000001</v>
      </c>
      <c r="I161" s="60">
        <v>10.16</v>
      </c>
      <c r="J161" s="60">
        <v>17.38</v>
      </c>
      <c r="K161" s="60">
        <v>10.45</v>
      </c>
      <c r="L161" s="60">
        <v>175.72409999999999</v>
      </c>
      <c r="M161" s="48"/>
      <c r="N161" s="61"/>
      <c r="O161" s="49"/>
      <c r="P161" s="49"/>
      <c r="Q161" s="49"/>
      <c r="R161" s="49"/>
      <c r="S161" s="49"/>
      <c r="T161" s="49"/>
      <c r="U161" s="49"/>
    </row>
    <row r="162" spans="1:21" s="55" customFormat="1" ht="13.15" customHeight="1">
      <c r="A162" s="56" t="s">
        <v>298</v>
      </c>
      <c r="B162" s="57">
        <v>10.245699999999999</v>
      </c>
      <c r="C162" s="58">
        <v>33704.9228</v>
      </c>
      <c r="D162" s="59">
        <v>26016.653900000001</v>
      </c>
      <c r="E162" s="59">
        <v>29433.180400000001</v>
      </c>
      <c r="F162" s="59">
        <v>39788.558199999999</v>
      </c>
      <c r="G162" s="59">
        <v>47569.4689</v>
      </c>
      <c r="H162" s="59">
        <v>35610.945800000001</v>
      </c>
      <c r="I162" s="60">
        <v>10.1</v>
      </c>
      <c r="J162" s="60">
        <v>13</v>
      </c>
      <c r="K162" s="60">
        <v>11.34</v>
      </c>
      <c r="L162" s="60">
        <v>175.00020000000001</v>
      </c>
      <c r="M162" s="48"/>
      <c r="N162" s="61"/>
      <c r="O162" s="49"/>
      <c r="P162" s="49"/>
      <c r="Q162" s="49"/>
      <c r="R162" s="49"/>
      <c r="S162" s="49"/>
      <c r="T162" s="49"/>
      <c r="U162" s="49"/>
    </row>
    <row r="163" spans="1:21" s="55" customFormat="1" ht="13.15" customHeight="1">
      <c r="A163" s="56" t="s">
        <v>299</v>
      </c>
      <c r="B163" s="57">
        <v>2.0680000000000001</v>
      </c>
      <c r="C163" s="58">
        <v>33417.990599999997</v>
      </c>
      <c r="D163" s="59">
        <v>26400.9166</v>
      </c>
      <c r="E163" s="59">
        <v>29669.4751</v>
      </c>
      <c r="F163" s="59">
        <v>38339.849099999999</v>
      </c>
      <c r="G163" s="59">
        <v>43037.441400000003</v>
      </c>
      <c r="H163" s="59">
        <v>34416.453000000001</v>
      </c>
      <c r="I163" s="60">
        <v>10.47</v>
      </c>
      <c r="J163" s="60">
        <v>13.86</v>
      </c>
      <c r="K163" s="60">
        <v>11.54</v>
      </c>
      <c r="L163" s="60">
        <v>175.08160000000001</v>
      </c>
      <c r="M163" s="48"/>
      <c r="N163" s="61"/>
      <c r="O163" s="49"/>
      <c r="P163" s="49"/>
      <c r="Q163" s="49"/>
      <c r="R163" s="49"/>
      <c r="S163" s="49"/>
      <c r="T163" s="49"/>
      <c r="U163" s="49"/>
    </row>
    <row r="164" spans="1:21" s="55" customFormat="1" ht="13.15" customHeight="1">
      <c r="A164" s="56" t="s">
        <v>300</v>
      </c>
      <c r="B164" s="57">
        <v>1.7292000000000001</v>
      </c>
      <c r="C164" s="58">
        <v>28231.833299999998</v>
      </c>
      <c r="D164" s="59">
        <v>23799.71</v>
      </c>
      <c r="E164" s="59">
        <v>25832.466899999999</v>
      </c>
      <c r="F164" s="59">
        <v>30633.3851</v>
      </c>
      <c r="G164" s="59">
        <v>32784.653200000001</v>
      </c>
      <c r="H164" s="59">
        <v>28388.360499999999</v>
      </c>
      <c r="I164" s="60">
        <v>11.72</v>
      </c>
      <c r="J164" s="60">
        <v>7.52</v>
      </c>
      <c r="K164" s="60">
        <v>12.61</v>
      </c>
      <c r="L164" s="60">
        <v>174.76079999999999</v>
      </c>
      <c r="M164" s="48"/>
      <c r="N164" s="61"/>
      <c r="O164" s="49"/>
      <c r="P164" s="49"/>
      <c r="Q164" s="49"/>
      <c r="R164" s="49"/>
      <c r="S164" s="49"/>
      <c r="T164" s="49"/>
      <c r="U164" s="49"/>
    </row>
    <row r="165" spans="1:21" s="55" customFormat="1" ht="13.15" customHeight="1">
      <c r="A165" s="62" t="s">
        <v>301</v>
      </c>
      <c r="B165" s="63">
        <v>1.6814</v>
      </c>
      <c r="C165" s="64">
        <v>28179.583999999999</v>
      </c>
      <c r="D165" s="65">
        <v>23754.0762</v>
      </c>
      <c r="E165" s="65">
        <v>25788.816299999999</v>
      </c>
      <c r="F165" s="65">
        <v>30437.488399999998</v>
      </c>
      <c r="G165" s="65">
        <v>32537.284800000001</v>
      </c>
      <c r="H165" s="65">
        <v>28183.278399999999</v>
      </c>
      <c r="I165" s="66">
        <v>11.76</v>
      </c>
      <c r="J165" s="66">
        <v>7.09</v>
      </c>
      <c r="K165" s="66">
        <v>12.69</v>
      </c>
      <c r="L165" s="66">
        <v>174.7893</v>
      </c>
      <c r="M165" s="48"/>
      <c r="N165" s="61"/>
      <c r="O165" s="49"/>
      <c r="P165" s="49"/>
      <c r="Q165" s="49"/>
      <c r="R165" s="49"/>
      <c r="S165" s="49"/>
      <c r="T165" s="49"/>
      <c r="U165" s="49"/>
    </row>
    <row r="166" spans="1:21" s="55" customFormat="1" ht="13.15" customHeight="1">
      <c r="A166" s="56" t="s">
        <v>302</v>
      </c>
      <c r="B166" s="57">
        <v>0.2505</v>
      </c>
      <c r="C166" s="58">
        <v>31453.212200000002</v>
      </c>
      <c r="D166" s="59">
        <v>26102.212899999999</v>
      </c>
      <c r="E166" s="59">
        <v>28525.6666</v>
      </c>
      <c r="F166" s="59">
        <v>36471.751700000001</v>
      </c>
      <c r="G166" s="59">
        <v>44909.528200000001</v>
      </c>
      <c r="H166" s="59">
        <v>33559.103000000003</v>
      </c>
      <c r="I166" s="60">
        <v>10.54</v>
      </c>
      <c r="J166" s="60">
        <v>12.73</v>
      </c>
      <c r="K166" s="60">
        <v>10.45</v>
      </c>
      <c r="L166" s="60">
        <v>175.28460000000001</v>
      </c>
      <c r="M166" s="48"/>
      <c r="N166" s="61"/>
      <c r="O166" s="49"/>
      <c r="P166" s="49"/>
      <c r="Q166" s="49"/>
      <c r="R166" s="49"/>
      <c r="S166" s="49"/>
      <c r="T166" s="49"/>
      <c r="U166" s="49"/>
    </row>
    <row r="167" spans="1:21" s="55" customFormat="1" ht="13.15" customHeight="1">
      <c r="A167" s="56" t="s">
        <v>307</v>
      </c>
      <c r="B167" s="57">
        <v>0.2223</v>
      </c>
      <c r="C167" s="58">
        <v>25667.833299999998</v>
      </c>
      <c r="D167" s="59">
        <v>20440</v>
      </c>
      <c r="E167" s="59">
        <v>22487.428100000001</v>
      </c>
      <c r="F167" s="59">
        <v>29717.6227</v>
      </c>
      <c r="G167" s="59">
        <v>33551.830399999999</v>
      </c>
      <c r="H167" s="59">
        <v>26647.4745</v>
      </c>
      <c r="I167" s="60">
        <v>9.35</v>
      </c>
      <c r="J167" s="60">
        <v>16.04</v>
      </c>
      <c r="K167" s="60">
        <v>10.87</v>
      </c>
      <c r="L167" s="60">
        <v>174.11340000000001</v>
      </c>
      <c r="M167" s="48"/>
      <c r="N167" s="61"/>
      <c r="O167" s="49"/>
      <c r="P167" s="49"/>
      <c r="Q167" s="49"/>
      <c r="R167" s="49"/>
      <c r="S167" s="49"/>
      <c r="T167" s="49"/>
      <c r="U167" s="49"/>
    </row>
    <row r="168" spans="1:21" s="55" customFormat="1" ht="13.15" customHeight="1">
      <c r="A168" s="56" t="s">
        <v>309</v>
      </c>
      <c r="B168" s="57">
        <v>0.51500000000000001</v>
      </c>
      <c r="C168" s="58">
        <v>31631.538199999999</v>
      </c>
      <c r="D168" s="59">
        <v>24970.218000000001</v>
      </c>
      <c r="E168" s="59">
        <v>27874.829600000001</v>
      </c>
      <c r="F168" s="59">
        <v>35399.748500000002</v>
      </c>
      <c r="G168" s="59">
        <v>39666.359600000003</v>
      </c>
      <c r="H168" s="59">
        <v>32213.754700000001</v>
      </c>
      <c r="I168" s="60">
        <v>7.54</v>
      </c>
      <c r="J168" s="60">
        <v>14.56</v>
      </c>
      <c r="K168" s="60">
        <v>12.07</v>
      </c>
      <c r="L168" s="60">
        <v>175.68600000000001</v>
      </c>
      <c r="M168" s="48"/>
      <c r="N168" s="61"/>
      <c r="O168" s="49"/>
      <c r="P168" s="49"/>
      <c r="Q168" s="49"/>
      <c r="R168" s="49"/>
      <c r="S168" s="49"/>
      <c r="T168" s="49"/>
      <c r="U168" s="49"/>
    </row>
    <row r="169" spans="1:21" s="55" customFormat="1" ht="13.15" customHeight="1">
      <c r="A169" s="56" t="s">
        <v>310</v>
      </c>
      <c r="B169" s="57">
        <v>0.30409999999999998</v>
      </c>
      <c r="C169" s="58">
        <v>27920.249899999999</v>
      </c>
      <c r="D169" s="59">
        <v>21555.6338</v>
      </c>
      <c r="E169" s="59">
        <v>24782.992399999999</v>
      </c>
      <c r="F169" s="59">
        <v>31430.9719</v>
      </c>
      <c r="G169" s="59">
        <v>35008.8989</v>
      </c>
      <c r="H169" s="59">
        <v>28135.824000000001</v>
      </c>
      <c r="I169" s="60">
        <v>8.23</v>
      </c>
      <c r="J169" s="60">
        <v>16.13</v>
      </c>
      <c r="K169" s="60">
        <v>11.92</v>
      </c>
      <c r="L169" s="60">
        <v>173.36799999999999</v>
      </c>
      <c r="M169" s="48"/>
      <c r="N169" s="61"/>
      <c r="O169" s="49"/>
      <c r="P169" s="49"/>
      <c r="Q169" s="49"/>
      <c r="R169" s="49"/>
      <c r="S169" s="49"/>
      <c r="T169" s="49"/>
      <c r="U169" s="49"/>
    </row>
    <row r="170" spans="1:21" s="55" customFormat="1" ht="13.15" customHeight="1">
      <c r="A170" s="56" t="s">
        <v>311</v>
      </c>
      <c r="B170" s="57">
        <v>0.23599999999999999</v>
      </c>
      <c r="C170" s="58">
        <v>31872.539700000001</v>
      </c>
      <c r="D170" s="59">
        <v>24823.9166</v>
      </c>
      <c r="E170" s="59">
        <v>28551.195</v>
      </c>
      <c r="F170" s="59">
        <v>37270.432099999998</v>
      </c>
      <c r="G170" s="59">
        <v>42289.525699999998</v>
      </c>
      <c r="H170" s="59">
        <v>33268.658600000002</v>
      </c>
      <c r="I170" s="60">
        <v>9.67</v>
      </c>
      <c r="J170" s="60">
        <v>13.92</v>
      </c>
      <c r="K170" s="60">
        <v>12.11</v>
      </c>
      <c r="L170" s="60">
        <v>175.874</v>
      </c>
      <c r="M170" s="48"/>
      <c r="N170" s="61"/>
      <c r="O170" s="49"/>
      <c r="P170" s="49"/>
      <c r="Q170" s="49"/>
      <c r="R170" s="49"/>
      <c r="S170" s="49"/>
      <c r="T170" s="49"/>
      <c r="U170" s="49"/>
    </row>
    <row r="171" spans="1:21" s="55" customFormat="1" ht="13.15" customHeight="1">
      <c r="A171" s="56" t="s">
        <v>312</v>
      </c>
      <c r="B171" s="57">
        <v>2.7128000000000001</v>
      </c>
      <c r="C171" s="58">
        <v>35825.575499999999</v>
      </c>
      <c r="D171" s="59">
        <v>28863.2425</v>
      </c>
      <c r="E171" s="59">
        <v>32074.413400000001</v>
      </c>
      <c r="F171" s="59">
        <v>40724.095500000003</v>
      </c>
      <c r="G171" s="59">
        <v>46828.841</v>
      </c>
      <c r="H171" s="59">
        <v>37128.2952</v>
      </c>
      <c r="I171" s="60">
        <v>10.199999999999999</v>
      </c>
      <c r="J171" s="60">
        <v>13.2</v>
      </c>
      <c r="K171" s="60">
        <v>10.88</v>
      </c>
      <c r="L171" s="60">
        <v>174.786</v>
      </c>
      <c r="M171" s="48"/>
      <c r="N171" s="61"/>
      <c r="O171" s="49"/>
      <c r="P171" s="49"/>
      <c r="Q171" s="49"/>
      <c r="R171" s="49"/>
      <c r="S171" s="49"/>
      <c r="T171" s="49"/>
      <c r="U171" s="49"/>
    </row>
    <row r="172" spans="1:21" s="55" customFormat="1" ht="13.15" customHeight="1">
      <c r="A172" s="62" t="s">
        <v>313</v>
      </c>
      <c r="B172" s="63">
        <v>1.8912</v>
      </c>
      <c r="C172" s="64">
        <v>35766.313800000004</v>
      </c>
      <c r="D172" s="65">
        <v>28980.672699999999</v>
      </c>
      <c r="E172" s="65">
        <v>32121.3367</v>
      </c>
      <c r="F172" s="65">
        <v>40664.8269</v>
      </c>
      <c r="G172" s="65">
        <v>46239.811300000001</v>
      </c>
      <c r="H172" s="65">
        <v>36995.8295</v>
      </c>
      <c r="I172" s="66">
        <v>10.41</v>
      </c>
      <c r="J172" s="66">
        <v>12.66</v>
      </c>
      <c r="K172" s="66">
        <v>10.75</v>
      </c>
      <c r="L172" s="66">
        <v>174.8133</v>
      </c>
      <c r="M172" s="48"/>
      <c r="N172" s="61"/>
      <c r="O172" s="49"/>
      <c r="P172" s="49"/>
      <c r="Q172" s="49"/>
      <c r="R172" s="49"/>
      <c r="S172" s="49"/>
      <c r="T172" s="49"/>
      <c r="U172" s="49"/>
    </row>
    <row r="173" spans="1:21" s="55" customFormat="1" ht="13.15" customHeight="1">
      <c r="A173" s="62" t="s">
        <v>314</v>
      </c>
      <c r="B173" s="63">
        <v>0.31690000000000002</v>
      </c>
      <c r="C173" s="64">
        <v>37851.820500000002</v>
      </c>
      <c r="D173" s="65">
        <v>30205.177899999999</v>
      </c>
      <c r="E173" s="65">
        <v>33428.549099999997</v>
      </c>
      <c r="F173" s="65">
        <v>43323.509599999998</v>
      </c>
      <c r="G173" s="65">
        <v>50716.33</v>
      </c>
      <c r="H173" s="65">
        <v>39356.252699999997</v>
      </c>
      <c r="I173" s="66">
        <v>9.49</v>
      </c>
      <c r="J173" s="66">
        <v>15.67</v>
      </c>
      <c r="K173" s="66">
        <v>11.14</v>
      </c>
      <c r="L173" s="66">
        <v>174.56039999999999</v>
      </c>
      <c r="M173" s="48"/>
      <c r="N173" s="61"/>
      <c r="O173" s="49"/>
      <c r="P173" s="49"/>
      <c r="Q173" s="49"/>
      <c r="R173" s="49"/>
      <c r="S173" s="49"/>
      <c r="T173" s="49"/>
      <c r="U173" s="49"/>
    </row>
    <row r="174" spans="1:21" s="55" customFormat="1" ht="13.15" customHeight="1">
      <c r="A174" s="56" t="s">
        <v>316</v>
      </c>
      <c r="B174" s="57">
        <v>0.86450000000000005</v>
      </c>
      <c r="C174" s="58">
        <v>31962.103599999999</v>
      </c>
      <c r="D174" s="59">
        <v>25883.25</v>
      </c>
      <c r="E174" s="59">
        <v>28769.9166</v>
      </c>
      <c r="F174" s="59">
        <v>36325.9</v>
      </c>
      <c r="G174" s="59">
        <v>45805.892200000002</v>
      </c>
      <c r="H174" s="59">
        <v>34136.472000000002</v>
      </c>
      <c r="I174" s="60">
        <v>8.0500000000000007</v>
      </c>
      <c r="J174" s="60">
        <v>12</v>
      </c>
      <c r="K174" s="60">
        <v>11.4</v>
      </c>
      <c r="L174" s="60">
        <v>174.89500000000001</v>
      </c>
      <c r="M174" s="48"/>
      <c r="N174" s="61"/>
      <c r="O174" s="49"/>
      <c r="P174" s="49"/>
      <c r="Q174" s="49"/>
      <c r="R174" s="49"/>
      <c r="S174" s="49"/>
      <c r="T174" s="49"/>
      <c r="U174" s="49"/>
    </row>
    <row r="175" spans="1:21" s="55" customFormat="1" ht="13.15" customHeight="1">
      <c r="A175" s="56" t="s">
        <v>317</v>
      </c>
      <c r="B175" s="57">
        <v>0.50549999999999995</v>
      </c>
      <c r="C175" s="58">
        <v>37938.714899999999</v>
      </c>
      <c r="D175" s="59">
        <v>31477.6168</v>
      </c>
      <c r="E175" s="59">
        <v>33814.109400000001</v>
      </c>
      <c r="F175" s="59">
        <v>42627.537100000001</v>
      </c>
      <c r="G175" s="59">
        <v>48834.811300000001</v>
      </c>
      <c r="H175" s="59">
        <v>39422.870300000002</v>
      </c>
      <c r="I175" s="60">
        <v>11.33</v>
      </c>
      <c r="J175" s="60">
        <v>14.46</v>
      </c>
      <c r="K175" s="60">
        <v>10.86</v>
      </c>
      <c r="L175" s="60">
        <v>174.7996</v>
      </c>
      <c r="M175" s="48"/>
      <c r="N175" s="61"/>
      <c r="O175" s="49"/>
      <c r="P175" s="49"/>
      <c r="Q175" s="49"/>
      <c r="R175" s="49"/>
      <c r="S175" s="49"/>
      <c r="T175" s="49"/>
      <c r="U175" s="49"/>
    </row>
    <row r="176" spans="1:21" s="55" customFormat="1" ht="13.15" customHeight="1">
      <c r="A176" s="56" t="s">
        <v>318</v>
      </c>
      <c r="B176" s="57">
        <v>0.62760000000000005</v>
      </c>
      <c r="C176" s="58">
        <v>31255.917700000002</v>
      </c>
      <c r="D176" s="59">
        <v>25525.338599999999</v>
      </c>
      <c r="E176" s="59">
        <v>27803.147000000001</v>
      </c>
      <c r="F176" s="59">
        <v>35015.404999999999</v>
      </c>
      <c r="G176" s="59">
        <v>38920.809399999998</v>
      </c>
      <c r="H176" s="59">
        <v>31808.412899999999</v>
      </c>
      <c r="I176" s="60">
        <v>10.62</v>
      </c>
      <c r="J176" s="60">
        <v>13.21</v>
      </c>
      <c r="K176" s="60">
        <v>11.48</v>
      </c>
      <c r="L176" s="60">
        <v>175.49959999999999</v>
      </c>
      <c r="M176" s="48"/>
      <c r="N176" s="61"/>
      <c r="O176" s="49"/>
      <c r="P176" s="49"/>
      <c r="Q176" s="49"/>
      <c r="R176" s="49"/>
      <c r="S176" s="49"/>
      <c r="T176" s="49"/>
      <c r="U176" s="49"/>
    </row>
    <row r="177" spans="1:21" s="55" customFormat="1" ht="13.15" customHeight="1">
      <c r="A177" s="56" t="s">
        <v>319</v>
      </c>
      <c r="B177" s="57">
        <v>0.78259999999999996</v>
      </c>
      <c r="C177" s="58">
        <v>39270.790500000003</v>
      </c>
      <c r="D177" s="59">
        <v>31096.468400000002</v>
      </c>
      <c r="E177" s="59">
        <v>34819.853300000002</v>
      </c>
      <c r="F177" s="59">
        <v>45054.002099999998</v>
      </c>
      <c r="G177" s="59">
        <v>50362.6149</v>
      </c>
      <c r="H177" s="59">
        <v>40245.289199999999</v>
      </c>
      <c r="I177" s="60">
        <v>7.46</v>
      </c>
      <c r="J177" s="60">
        <v>21.15</v>
      </c>
      <c r="K177" s="60">
        <v>10.67</v>
      </c>
      <c r="L177" s="60">
        <v>175.5916</v>
      </c>
      <c r="M177" s="48"/>
      <c r="N177" s="61"/>
      <c r="O177" s="49"/>
      <c r="P177" s="49"/>
      <c r="Q177" s="49"/>
      <c r="R177" s="49"/>
      <c r="S177" s="49"/>
      <c r="T177" s="49"/>
      <c r="U177" s="49"/>
    </row>
    <row r="178" spans="1:21" s="55" customFormat="1" ht="13.15" customHeight="1">
      <c r="A178" s="62" t="s">
        <v>322</v>
      </c>
      <c r="B178" s="63">
        <v>0.32340000000000002</v>
      </c>
      <c r="C178" s="64">
        <v>39008.654199999997</v>
      </c>
      <c r="D178" s="65">
        <v>30884.350399999999</v>
      </c>
      <c r="E178" s="65">
        <v>34365.589999999997</v>
      </c>
      <c r="F178" s="65">
        <v>45248.316800000001</v>
      </c>
      <c r="G178" s="65">
        <v>49380.378199999999</v>
      </c>
      <c r="H178" s="65">
        <v>40001.762799999997</v>
      </c>
      <c r="I178" s="66">
        <v>7.56</v>
      </c>
      <c r="J178" s="66">
        <v>19.28</v>
      </c>
      <c r="K178" s="66">
        <v>10.94</v>
      </c>
      <c r="L178" s="66">
        <v>174.79990000000001</v>
      </c>
      <c r="M178" s="48"/>
      <c r="N178" s="61"/>
      <c r="O178" s="49"/>
      <c r="P178" s="49"/>
      <c r="Q178" s="49"/>
      <c r="R178" s="49"/>
      <c r="S178" s="49"/>
      <c r="T178" s="49"/>
      <c r="U178" s="49"/>
    </row>
    <row r="179" spans="1:21" s="55" customFormat="1" ht="13.15" customHeight="1">
      <c r="A179" s="56" t="s">
        <v>324</v>
      </c>
      <c r="B179" s="57">
        <v>3.9007999999999998</v>
      </c>
      <c r="C179" s="58">
        <v>31429.935099999999</v>
      </c>
      <c r="D179" s="59">
        <v>25108.4823</v>
      </c>
      <c r="E179" s="59">
        <v>28085.688399999999</v>
      </c>
      <c r="F179" s="59">
        <v>35475.575400000002</v>
      </c>
      <c r="G179" s="59">
        <v>40885.952700000002</v>
      </c>
      <c r="H179" s="59">
        <v>32642.9944</v>
      </c>
      <c r="I179" s="60">
        <v>7.45</v>
      </c>
      <c r="J179" s="60">
        <v>9.57</v>
      </c>
      <c r="K179" s="60">
        <v>12.47</v>
      </c>
      <c r="L179" s="60">
        <v>175.00409999999999</v>
      </c>
      <c r="M179" s="48"/>
      <c r="N179" s="61"/>
      <c r="O179" s="49"/>
      <c r="P179" s="49"/>
      <c r="Q179" s="49"/>
      <c r="R179" s="49"/>
      <c r="S179" s="49"/>
      <c r="T179" s="49"/>
      <c r="U179" s="49"/>
    </row>
    <row r="180" spans="1:21" s="55" customFormat="1" ht="13.15" customHeight="1">
      <c r="A180" s="56" t="s">
        <v>325</v>
      </c>
      <c r="B180" s="57">
        <v>0.28570000000000001</v>
      </c>
      <c r="C180" s="58">
        <v>29854.895400000001</v>
      </c>
      <c r="D180" s="59">
        <v>22909.422399999999</v>
      </c>
      <c r="E180" s="59">
        <v>25780.219499999999</v>
      </c>
      <c r="F180" s="59">
        <v>33511.682500000003</v>
      </c>
      <c r="G180" s="59">
        <v>40428.339599999999</v>
      </c>
      <c r="H180" s="59">
        <v>30519.006099999999</v>
      </c>
      <c r="I180" s="60">
        <v>11.44</v>
      </c>
      <c r="J180" s="60">
        <v>12.19</v>
      </c>
      <c r="K180" s="60">
        <v>11.71</v>
      </c>
      <c r="L180" s="60">
        <v>174.83590000000001</v>
      </c>
      <c r="M180" s="48"/>
      <c r="N180" s="61"/>
      <c r="O180" s="49"/>
      <c r="P180" s="49"/>
      <c r="Q180" s="49"/>
      <c r="R180" s="49"/>
      <c r="S180" s="49"/>
      <c r="T180" s="49"/>
      <c r="U180" s="49"/>
    </row>
    <row r="181" spans="1:21" s="55" customFormat="1" ht="13.15" customHeight="1">
      <c r="A181" s="56" t="s">
        <v>328</v>
      </c>
      <c r="B181" s="57">
        <v>1.8069</v>
      </c>
      <c r="C181" s="58">
        <v>31127.6077</v>
      </c>
      <c r="D181" s="59">
        <v>24954.3786</v>
      </c>
      <c r="E181" s="59">
        <v>27856.916099999999</v>
      </c>
      <c r="F181" s="59">
        <v>35070.184999999998</v>
      </c>
      <c r="G181" s="59">
        <v>40213.138200000001</v>
      </c>
      <c r="H181" s="59">
        <v>32117.720300000001</v>
      </c>
      <c r="I181" s="60">
        <v>8.5500000000000007</v>
      </c>
      <c r="J181" s="60">
        <v>10.86</v>
      </c>
      <c r="K181" s="60">
        <v>11.5</v>
      </c>
      <c r="L181" s="60">
        <v>175.04490000000001</v>
      </c>
      <c r="M181" s="48"/>
      <c r="N181" s="61"/>
      <c r="O181" s="49"/>
      <c r="P181" s="49"/>
      <c r="Q181" s="49"/>
      <c r="R181" s="49"/>
      <c r="S181" s="49"/>
      <c r="T181" s="49"/>
      <c r="U181" s="49"/>
    </row>
    <row r="182" spans="1:21" s="55" customFormat="1" ht="13.15" customHeight="1">
      <c r="A182" s="56" t="s">
        <v>329</v>
      </c>
      <c r="B182" s="57">
        <v>0.95879999999999999</v>
      </c>
      <c r="C182" s="58">
        <v>40509.054400000001</v>
      </c>
      <c r="D182" s="59">
        <v>30419.443200000002</v>
      </c>
      <c r="E182" s="59">
        <v>34551.3004</v>
      </c>
      <c r="F182" s="59">
        <v>46975.124600000003</v>
      </c>
      <c r="G182" s="59">
        <v>54573.355900000002</v>
      </c>
      <c r="H182" s="59">
        <v>42184.885900000001</v>
      </c>
      <c r="I182" s="60">
        <v>13.28</v>
      </c>
      <c r="J182" s="60">
        <v>16.18</v>
      </c>
      <c r="K182" s="60">
        <v>10.89</v>
      </c>
      <c r="L182" s="60">
        <v>175.5926</v>
      </c>
      <c r="M182" s="48"/>
      <c r="N182" s="61"/>
      <c r="O182" s="49"/>
      <c r="P182" s="49"/>
      <c r="Q182" s="49"/>
      <c r="R182" s="49"/>
      <c r="S182" s="49"/>
      <c r="T182" s="49"/>
      <c r="U182" s="49"/>
    </row>
    <row r="183" spans="1:21" s="55" customFormat="1" ht="13.15" customHeight="1">
      <c r="A183" s="56" t="s">
        <v>330</v>
      </c>
      <c r="B183" s="57">
        <v>9.8198000000000008</v>
      </c>
      <c r="C183" s="58">
        <v>37171.289599999996</v>
      </c>
      <c r="D183" s="59">
        <v>29017.569800000001</v>
      </c>
      <c r="E183" s="59">
        <v>32772.971100000002</v>
      </c>
      <c r="F183" s="59">
        <v>42563.588499999998</v>
      </c>
      <c r="G183" s="59">
        <v>50226.197200000002</v>
      </c>
      <c r="H183" s="59">
        <v>38817.859499999999</v>
      </c>
      <c r="I183" s="60">
        <v>9.2200000000000006</v>
      </c>
      <c r="J183" s="60">
        <v>14.84</v>
      </c>
      <c r="K183" s="60">
        <v>12.01</v>
      </c>
      <c r="L183" s="60">
        <v>175.24870000000001</v>
      </c>
      <c r="M183" s="48"/>
      <c r="N183" s="61"/>
      <c r="O183" s="49"/>
      <c r="P183" s="49"/>
      <c r="Q183" s="49"/>
      <c r="R183" s="49"/>
      <c r="S183" s="49"/>
      <c r="T183" s="49"/>
      <c r="U183" s="49"/>
    </row>
    <row r="184" spans="1:21" s="55" customFormat="1" ht="13.15" customHeight="1">
      <c r="A184" s="62" t="s">
        <v>695</v>
      </c>
      <c r="B184" s="63">
        <v>2.1278000000000001</v>
      </c>
      <c r="C184" s="64">
        <v>36386.823600000003</v>
      </c>
      <c r="D184" s="65">
        <v>28902.398300000001</v>
      </c>
      <c r="E184" s="65">
        <v>32277.338899999999</v>
      </c>
      <c r="F184" s="65">
        <v>41214.777499999997</v>
      </c>
      <c r="G184" s="65">
        <v>48564.081100000003</v>
      </c>
      <c r="H184" s="65">
        <v>37757.142</v>
      </c>
      <c r="I184" s="66">
        <v>9.2100000000000009</v>
      </c>
      <c r="J184" s="66">
        <v>15.2</v>
      </c>
      <c r="K184" s="66">
        <v>12.28</v>
      </c>
      <c r="L184" s="66">
        <v>175.21780000000001</v>
      </c>
      <c r="M184" s="48"/>
      <c r="N184" s="61"/>
      <c r="O184" s="49"/>
      <c r="P184" s="49"/>
      <c r="Q184" s="49"/>
      <c r="R184" s="49"/>
      <c r="S184" s="49"/>
      <c r="T184" s="49"/>
      <c r="U184" s="49"/>
    </row>
    <row r="185" spans="1:21" s="55" customFormat="1" ht="13.15" customHeight="1">
      <c r="A185" s="62" t="s">
        <v>696</v>
      </c>
      <c r="B185" s="63">
        <v>0.5585</v>
      </c>
      <c r="C185" s="64">
        <v>39704.188199999997</v>
      </c>
      <c r="D185" s="65">
        <v>31047.685700000002</v>
      </c>
      <c r="E185" s="65">
        <v>34972.290300000001</v>
      </c>
      <c r="F185" s="65">
        <v>50469.754699999998</v>
      </c>
      <c r="G185" s="65">
        <v>59213.304799999998</v>
      </c>
      <c r="H185" s="65">
        <v>43388.769200000002</v>
      </c>
      <c r="I185" s="66">
        <v>5.68</v>
      </c>
      <c r="J185" s="66">
        <v>14.08</v>
      </c>
      <c r="K185" s="66">
        <v>10.52</v>
      </c>
      <c r="L185" s="66">
        <v>174.99459999999999</v>
      </c>
      <c r="M185" s="48"/>
      <c r="N185" s="61"/>
      <c r="O185" s="49"/>
      <c r="P185" s="49"/>
      <c r="Q185" s="49"/>
      <c r="R185" s="49"/>
      <c r="S185" s="49"/>
      <c r="T185" s="49"/>
      <c r="U185" s="49"/>
    </row>
    <row r="186" spans="1:21" s="55" customFormat="1" ht="13.15" customHeight="1">
      <c r="A186" s="62" t="s">
        <v>331</v>
      </c>
      <c r="B186" s="63">
        <v>0.96040000000000003</v>
      </c>
      <c r="C186" s="64">
        <v>35263.926299999999</v>
      </c>
      <c r="D186" s="65">
        <v>27102.941500000001</v>
      </c>
      <c r="E186" s="65">
        <v>30803.369200000001</v>
      </c>
      <c r="F186" s="65">
        <v>40612.692000000003</v>
      </c>
      <c r="G186" s="65">
        <v>46215.844299999997</v>
      </c>
      <c r="H186" s="65">
        <v>36452.484600000003</v>
      </c>
      <c r="I186" s="66">
        <v>12.9</v>
      </c>
      <c r="J186" s="66">
        <v>11.39</v>
      </c>
      <c r="K186" s="66">
        <v>11.19</v>
      </c>
      <c r="L186" s="66">
        <v>175.51310000000001</v>
      </c>
      <c r="M186" s="48"/>
      <c r="N186" s="61"/>
      <c r="O186" s="49"/>
      <c r="P186" s="49"/>
      <c r="Q186" s="49"/>
      <c r="R186" s="49"/>
      <c r="S186" s="49"/>
      <c r="T186" s="49"/>
      <c r="U186" s="49"/>
    </row>
    <row r="187" spans="1:21" s="55" customFormat="1" ht="13.15" customHeight="1">
      <c r="A187" s="62" t="s">
        <v>332</v>
      </c>
      <c r="B187" s="63">
        <v>0.48159999999999997</v>
      </c>
      <c r="C187" s="64">
        <v>36430.235800000002</v>
      </c>
      <c r="D187" s="65">
        <v>29539.513800000001</v>
      </c>
      <c r="E187" s="65">
        <v>32844.236199999999</v>
      </c>
      <c r="F187" s="65">
        <v>40204.025000000001</v>
      </c>
      <c r="G187" s="65">
        <v>43695.196100000001</v>
      </c>
      <c r="H187" s="65">
        <v>36607.421799999996</v>
      </c>
      <c r="I187" s="66">
        <v>8.94</v>
      </c>
      <c r="J187" s="66">
        <v>13.35</v>
      </c>
      <c r="K187" s="66">
        <v>13.32</v>
      </c>
      <c r="L187" s="66">
        <v>175.3219</v>
      </c>
      <c r="M187" s="48"/>
      <c r="N187" s="61"/>
      <c r="O187" s="49"/>
      <c r="P187" s="49"/>
      <c r="Q187" s="49"/>
      <c r="R187" s="49"/>
      <c r="S187" s="49"/>
      <c r="T187" s="49"/>
      <c r="U187" s="49"/>
    </row>
    <row r="188" spans="1:21" s="55" customFormat="1" ht="13.15" customHeight="1">
      <c r="A188" s="56" t="s">
        <v>333</v>
      </c>
      <c r="B188" s="57">
        <v>20.353000000000002</v>
      </c>
      <c r="C188" s="58">
        <v>24698.6666</v>
      </c>
      <c r="D188" s="59">
        <v>20723.977200000001</v>
      </c>
      <c r="E188" s="59">
        <v>22420.185700000002</v>
      </c>
      <c r="F188" s="59">
        <v>27707.5455</v>
      </c>
      <c r="G188" s="59">
        <v>31600.457900000001</v>
      </c>
      <c r="H188" s="59">
        <v>25573.228200000001</v>
      </c>
      <c r="I188" s="60">
        <v>12.15</v>
      </c>
      <c r="J188" s="60">
        <v>7.04</v>
      </c>
      <c r="K188" s="60">
        <v>12.92</v>
      </c>
      <c r="L188" s="60">
        <v>174.97880000000001</v>
      </c>
      <c r="M188" s="48"/>
      <c r="N188" s="61"/>
      <c r="O188" s="49"/>
      <c r="P188" s="49"/>
      <c r="Q188" s="49"/>
      <c r="R188" s="49"/>
      <c r="S188" s="49"/>
      <c r="T188" s="49"/>
      <c r="U188" s="49"/>
    </row>
    <row r="189" spans="1:21" s="55" customFormat="1" ht="13.15" customHeight="1">
      <c r="A189" s="62" t="s">
        <v>334</v>
      </c>
      <c r="B189" s="63">
        <v>15.5519</v>
      </c>
      <c r="C189" s="64">
        <v>25221.2448</v>
      </c>
      <c r="D189" s="65">
        <v>21365.248200000002</v>
      </c>
      <c r="E189" s="65">
        <v>23026.2703</v>
      </c>
      <c r="F189" s="65">
        <v>28288.4166</v>
      </c>
      <c r="G189" s="65">
        <v>32272.1096</v>
      </c>
      <c r="H189" s="65">
        <v>26173.023499999999</v>
      </c>
      <c r="I189" s="66">
        <v>12.07</v>
      </c>
      <c r="J189" s="66">
        <v>7.2</v>
      </c>
      <c r="K189" s="66">
        <v>12.94</v>
      </c>
      <c r="L189" s="66">
        <v>174.9828</v>
      </c>
      <c r="M189" s="48"/>
      <c r="N189" s="61"/>
      <c r="O189" s="49"/>
      <c r="P189" s="49"/>
      <c r="Q189" s="49"/>
      <c r="R189" s="49"/>
      <c r="S189" s="49"/>
      <c r="T189" s="49"/>
      <c r="U189" s="49"/>
    </row>
    <row r="190" spans="1:21" s="55" customFormat="1" ht="13.15" customHeight="1">
      <c r="A190" s="62" t="s">
        <v>335</v>
      </c>
      <c r="B190" s="63">
        <v>4.7182000000000004</v>
      </c>
      <c r="C190" s="64">
        <v>22717.376899999999</v>
      </c>
      <c r="D190" s="65">
        <v>19646.583299999998</v>
      </c>
      <c r="E190" s="65">
        <v>20903.786899999999</v>
      </c>
      <c r="F190" s="65">
        <v>25305.9166</v>
      </c>
      <c r="G190" s="65">
        <v>28536.833299999998</v>
      </c>
      <c r="H190" s="65">
        <v>23548.189200000001</v>
      </c>
      <c r="I190" s="66">
        <v>12.5</v>
      </c>
      <c r="J190" s="66">
        <v>6.34</v>
      </c>
      <c r="K190" s="66">
        <v>12.86</v>
      </c>
      <c r="L190" s="66">
        <v>174.95140000000001</v>
      </c>
      <c r="M190" s="48"/>
      <c r="N190" s="61"/>
      <c r="O190" s="49"/>
      <c r="P190" s="49"/>
      <c r="Q190" s="49"/>
      <c r="R190" s="49"/>
      <c r="S190" s="49"/>
      <c r="T190" s="49"/>
      <c r="U190" s="49"/>
    </row>
    <row r="191" spans="1:21" s="55" customFormat="1" ht="13.15" customHeight="1">
      <c r="A191" s="56" t="s">
        <v>338</v>
      </c>
      <c r="B191" s="57">
        <v>4.5250000000000004</v>
      </c>
      <c r="C191" s="58">
        <v>32827.917300000001</v>
      </c>
      <c r="D191" s="59">
        <v>21716.152399999999</v>
      </c>
      <c r="E191" s="59">
        <v>27206.330900000001</v>
      </c>
      <c r="F191" s="59">
        <v>37063.229299999999</v>
      </c>
      <c r="G191" s="59">
        <v>41277.4686</v>
      </c>
      <c r="H191" s="59">
        <v>32416.8812</v>
      </c>
      <c r="I191" s="60">
        <v>12.65</v>
      </c>
      <c r="J191" s="60">
        <v>11.64</v>
      </c>
      <c r="K191" s="60">
        <v>12.13</v>
      </c>
      <c r="L191" s="60">
        <v>174.97980000000001</v>
      </c>
      <c r="M191" s="48"/>
      <c r="N191" s="61"/>
      <c r="O191" s="49"/>
      <c r="P191" s="49"/>
      <c r="Q191" s="49"/>
      <c r="R191" s="49"/>
      <c r="S191" s="49"/>
      <c r="T191" s="49"/>
      <c r="U191" s="49"/>
    </row>
    <row r="192" spans="1:21" s="55" customFormat="1" ht="13.15" customHeight="1">
      <c r="A192" s="62" t="s">
        <v>339</v>
      </c>
      <c r="B192" s="63">
        <v>3.1185999999999998</v>
      </c>
      <c r="C192" s="64">
        <v>33461.616699999999</v>
      </c>
      <c r="D192" s="65">
        <v>21482.322</v>
      </c>
      <c r="E192" s="65">
        <v>27542.685300000001</v>
      </c>
      <c r="F192" s="65">
        <v>37168.481299999999</v>
      </c>
      <c r="G192" s="65">
        <v>40958.332199999997</v>
      </c>
      <c r="H192" s="65">
        <v>32529.003000000001</v>
      </c>
      <c r="I192" s="66">
        <v>14.76</v>
      </c>
      <c r="J192" s="66">
        <v>9.82</v>
      </c>
      <c r="K192" s="66">
        <v>12.05</v>
      </c>
      <c r="L192" s="66">
        <v>174.7458</v>
      </c>
      <c r="M192" s="48"/>
      <c r="N192" s="61"/>
      <c r="O192" s="49"/>
      <c r="P192" s="49"/>
      <c r="Q192" s="49"/>
      <c r="R192" s="49"/>
      <c r="S192" s="49"/>
      <c r="T192" s="49"/>
      <c r="U192" s="49"/>
    </row>
    <row r="193" spans="1:21" s="55" customFormat="1" ht="13.15" customHeight="1">
      <c r="A193" s="62" t="s">
        <v>340</v>
      </c>
      <c r="B193" s="63">
        <v>0.73109999999999997</v>
      </c>
      <c r="C193" s="64">
        <v>31300.811000000002</v>
      </c>
      <c r="D193" s="65">
        <v>23984.151000000002</v>
      </c>
      <c r="E193" s="65">
        <v>28229.2732</v>
      </c>
      <c r="F193" s="65">
        <v>36282.323700000001</v>
      </c>
      <c r="G193" s="65">
        <v>41594.881699999998</v>
      </c>
      <c r="H193" s="65">
        <v>32490.8194</v>
      </c>
      <c r="I193" s="66">
        <v>7</v>
      </c>
      <c r="J193" s="66">
        <v>16.46</v>
      </c>
      <c r="K193" s="66">
        <v>12.93</v>
      </c>
      <c r="L193" s="66">
        <v>175.20959999999999</v>
      </c>
      <c r="M193" s="48"/>
      <c r="N193" s="61"/>
      <c r="O193" s="49"/>
      <c r="P193" s="49"/>
      <c r="Q193" s="49"/>
      <c r="R193" s="49"/>
      <c r="S193" s="49"/>
      <c r="T193" s="49"/>
      <c r="U193" s="49"/>
    </row>
    <row r="194" spans="1:21" s="55" customFormat="1" ht="13.15" customHeight="1">
      <c r="A194" s="56" t="s">
        <v>341</v>
      </c>
      <c r="B194" s="57">
        <v>9.2007999999999992</v>
      </c>
      <c r="C194" s="58">
        <v>25876.583299999998</v>
      </c>
      <c r="D194" s="59">
        <v>20715.388999999999</v>
      </c>
      <c r="E194" s="59">
        <v>22772.420699999999</v>
      </c>
      <c r="F194" s="59">
        <v>30199.195899999999</v>
      </c>
      <c r="G194" s="59">
        <v>34703.301800000001</v>
      </c>
      <c r="H194" s="59">
        <v>27014.967100000002</v>
      </c>
      <c r="I194" s="60">
        <v>13.08</v>
      </c>
      <c r="J194" s="60">
        <v>8.14</v>
      </c>
      <c r="K194" s="60">
        <v>11.21</v>
      </c>
      <c r="L194" s="60">
        <v>175.27</v>
      </c>
      <c r="M194" s="48"/>
      <c r="N194" s="61"/>
      <c r="O194" s="49"/>
      <c r="P194" s="49"/>
      <c r="Q194" s="49"/>
      <c r="R194" s="49"/>
      <c r="S194" s="49"/>
      <c r="T194" s="49"/>
      <c r="U194" s="49"/>
    </row>
    <row r="195" spans="1:21" s="55" customFormat="1" ht="13.15" customHeight="1">
      <c r="A195" s="56" t="s">
        <v>342</v>
      </c>
      <c r="B195" s="57">
        <v>0.67110000000000003</v>
      </c>
      <c r="C195" s="58">
        <v>29921.5854</v>
      </c>
      <c r="D195" s="59">
        <v>23390.1008</v>
      </c>
      <c r="E195" s="59">
        <v>26357.182799999999</v>
      </c>
      <c r="F195" s="59">
        <v>33814.904499999997</v>
      </c>
      <c r="G195" s="59">
        <v>38026.725299999998</v>
      </c>
      <c r="H195" s="59">
        <v>30676.9774</v>
      </c>
      <c r="I195" s="60">
        <v>6.35</v>
      </c>
      <c r="J195" s="60">
        <v>20.58</v>
      </c>
      <c r="K195" s="60">
        <v>11.21</v>
      </c>
      <c r="L195" s="60">
        <v>176.386</v>
      </c>
      <c r="M195" s="48"/>
      <c r="N195" s="61"/>
      <c r="O195" s="49"/>
      <c r="P195" s="49"/>
      <c r="Q195" s="49"/>
      <c r="R195" s="49"/>
      <c r="S195" s="49"/>
      <c r="T195" s="49"/>
      <c r="U195" s="49"/>
    </row>
    <row r="196" spans="1:21" s="55" customFormat="1" ht="13.15" customHeight="1">
      <c r="A196" s="56" t="s">
        <v>346</v>
      </c>
      <c r="B196" s="57">
        <v>0.99780000000000002</v>
      </c>
      <c r="C196" s="58">
        <v>29402.254199999999</v>
      </c>
      <c r="D196" s="59">
        <v>23537.5288</v>
      </c>
      <c r="E196" s="59">
        <v>25941.782200000001</v>
      </c>
      <c r="F196" s="59">
        <v>33127.464399999997</v>
      </c>
      <c r="G196" s="59">
        <v>37292.946400000001</v>
      </c>
      <c r="H196" s="59">
        <v>29879.1643</v>
      </c>
      <c r="I196" s="60">
        <v>7.84</v>
      </c>
      <c r="J196" s="60">
        <v>12.24</v>
      </c>
      <c r="K196" s="60">
        <v>15.17</v>
      </c>
      <c r="L196" s="60">
        <v>174.8383</v>
      </c>
      <c r="M196" s="48"/>
      <c r="N196" s="61"/>
      <c r="O196" s="49"/>
      <c r="P196" s="49"/>
      <c r="Q196" s="49"/>
      <c r="R196" s="49"/>
      <c r="S196" s="49"/>
      <c r="T196" s="49"/>
      <c r="U196" s="49"/>
    </row>
    <row r="197" spans="1:21" s="55" customFormat="1" ht="13.15" customHeight="1">
      <c r="A197" s="62" t="s">
        <v>347</v>
      </c>
      <c r="B197" s="63">
        <v>0.61729999999999996</v>
      </c>
      <c r="C197" s="64">
        <v>30921.180199999999</v>
      </c>
      <c r="D197" s="65">
        <v>24868.6666</v>
      </c>
      <c r="E197" s="65">
        <v>27801.833299999998</v>
      </c>
      <c r="F197" s="65">
        <v>34558.100599999998</v>
      </c>
      <c r="G197" s="65">
        <v>38305.084199999998</v>
      </c>
      <c r="H197" s="65">
        <v>31445.777900000001</v>
      </c>
      <c r="I197" s="66">
        <v>8.6300000000000008</v>
      </c>
      <c r="J197" s="66">
        <v>12.22</v>
      </c>
      <c r="K197" s="66">
        <v>13.19</v>
      </c>
      <c r="L197" s="66">
        <v>174.96809999999999</v>
      </c>
      <c r="M197" s="48"/>
      <c r="N197" s="61"/>
      <c r="O197" s="49"/>
      <c r="P197" s="49"/>
      <c r="Q197" s="49"/>
      <c r="R197" s="49"/>
      <c r="S197" s="49"/>
      <c r="T197" s="49"/>
      <c r="U197" s="49"/>
    </row>
    <row r="198" spans="1:21" s="55" customFormat="1" ht="13.15" customHeight="1">
      <c r="A198" s="56" t="s">
        <v>348</v>
      </c>
      <c r="B198" s="57">
        <v>12.0322</v>
      </c>
      <c r="C198" s="58">
        <v>29182.1</v>
      </c>
      <c r="D198" s="59">
        <v>24733.163499999999</v>
      </c>
      <c r="E198" s="59">
        <v>26967.9653</v>
      </c>
      <c r="F198" s="59">
        <v>31832.6865</v>
      </c>
      <c r="G198" s="59">
        <v>35269.823199999999</v>
      </c>
      <c r="H198" s="59">
        <v>29699.3158</v>
      </c>
      <c r="I198" s="60">
        <v>10.66</v>
      </c>
      <c r="J198" s="60">
        <v>4.68</v>
      </c>
      <c r="K198" s="60">
        <v>18</v>
      </c>
      <c r="L198" s="60">
        <v>175.3236</v>
      </c>
      <c r="M198" s="48"/>
      <c r="N198" s="61"/>
      <c r="O198" s="49"/>
      <c r="P198" s="49"/>
      <c r="Q198" s="49"/>
      <c r="R198" s="49"/>
      <c r="S198" s="49"/>
      <c r="T198" s="49"/>
      <c r="U198" s="49"/>
    </row>
    <row r="199" spans="1:21" s="55" customFormat="1" ht="13.15" customHeight="1">
      <c r="A199" s="62" t="s">
        <v>349</v>
      </c>
      <c r="B199" s="63">
        <v>7.5488</v>
      </c>
      <c r="C199" s="64">
        <v>28751.169900000001</v>
      </c>
      <c r="D199" s="65">
        <v>24445.517899999999</v>
      </c>
      <c r="E199" s="65">
        <v>26744.179899999999</v>
      </c>
      <c r="F199" s="65">
        <v>30955.1119</v>
      </c>
      <c r="G199" s="65">
        <v>33524.584199999998</v>
      </c>
      <c r="H199" s="65">
        <v>28953.3037</v>
      </c>
      <c r="I199" s="66">
        <v>10.7</v>
      </c>
      <c r="J199" s="66">
        <v>1.82</v>
      </c>
      <c r="K199" s="66">
        <v>18.63</v>
      </c>
      <c r="L199" s="66">
        <v>175.47399999999999</v>
      </c>
      <c r="M199" s="48"/>
      <c r="N199" s="61"/>
      <c r="O199" s="49"/>
      <c r="P199" s="49"/>
      <c r="Q199" s="49"/>
      <c r="R199" s="49"/>
      <c r="S199" s="49"/>
      <c r="T199" s="49"/>
      <c r="U199" s="49"/>
    </row>
    <row r="200" spans="1:21" s="55" customFormat="1" ht="13.15" customHeight="1">
      <c r="A200" s="62" t="s">
        <v>350</v>
      </c>
      <c r="B200" s="63">
        <v>4.4340999999999999</v>
      </c>
      <c r="C200" s="64">
        <v>30122.815299999998</v>
      </c>
      <c r="D200" s="65">
        <v>25304.4997</v>
      </c>
      <c r="E200" s="65">
        <v>27489.5196</v>
      </c>
      <c r="F200" s="65">
        <v>33872.196000000004</v>
      </c>
      <c r="G200" s="65">
        <v>37950.996200000001</v>
      </c>
      <c r="H200" s="65">
        <v>30995.805899999999</v>
      </c>
      <c r="I200" s="66">
        <v>10.62</v>
      </c>
      <c r="J200" s="66">
        <v>9.2200000000000006</v>
      </c>
      <c r="K200" s="66">
        <v>17.02</v>
      </c>
      <c r="L200" s="66">
        <v>175.06389999999999</v>
      </c>
      <c r="M200" s="48"/>
      <c r="N200" s="61"/>
      <c r="O200" s="49"/>
      <c r="P200" s="49"/>
      <c r="Q200" s="49"/>
      <c r="R200" s="49"/>
      <c r="S200" s="49"/>
      <c r="T200" s="49"/>
      <c r="U200" s="49"/>
    </row>
    <row r="201" spans="1:21" s="55" customFormat="1" ht="13.15" customHeight="1">
      <c r="A201" s="56" t="s">
        <v>351</v>
      </c>
      <c r="B201" s="57">
        <v>17.321000000000002</v>
      </c>
      <c r="C201" s="58">
        <v>35443.477099999996</v>
      </c>
      <c r="D201" s="59">
        <v>28781.8066</v>
      </c>
      <c r="E201" s="59">
        <v>32033.8914</v>
      </c>
      <c r="F201" s="59">
        <v>39158.939899999998</v>
      </c>
      <c r="G201" s="59">
        <v>43442.2693</v>
      </c>
      <c r="H201" s="59">
        <v>35879.581400000003</v>
      </c>
      <c r="I201" s="60">
        <v>12.34</v>
      </c>
      <c r="J201" s="60">
        <v>18.989999999999998</v>
      </c>
      <c r="K201" s="60">
        <v>10.69</v>
      </c>
      <c r="L201" s="60">
        <v>169.03450000000001</v>
      </c>
      <c r="M201" s="48"/>
      <c r="N201" s="61"/>
      <c r="O201" s="49"/>
      <c r="P201" s="49"/>
      <c r="Q201" s="49"/>
      <c r="R201" s="49"/>
      <c r="S201" s="49"/>
      <c r="T201" s="49"/>
      <c r="U201" s="49"/>
    </row>
    <row r="202" spans="1:21" s="55" customFormat="1" ht="13.15" customHeight="1">
      <c r="A202" s="62" t="s">
        <v>352</v>
      </c>
      <c r="B202" s="63">
        <v>2.2776000000000001</v>
      </c>
      <c r="C202" s="64">
        <v>36116.146099999998</v>
      </c>
      <c r="D202" s="65">
        <v>28268.908800000001</v>
      </c>
      <c r="E202" s="65">
        <v>31891.0268</v>
      </c>
      <c r="F202" s="65">
        <v>41167.151400000002</v>
      </c>
      <c r="G202" s="65">
        <v>46748.465199999999</v>
      </c>
      <c r="H202" s="65">
        <v>36901.277000000002</v>
      </c>
      <c r="I202" s="66">
        <v>14.08</v>
      </c>
      <c r="J202" s="66">
        <v>18.53</v>
      </c>
      <c r="K202" s="66">
        <v>9.5500000000000007</v>
      </c>
      <c r="L202" s="66">
        <v>171.28620000000001</v>
      </c>
      <c r="M202" s="48"/>
      <c r="N202" s="61"/>
      <c r="O202" s="49"/>
      <c r="P202" s="49"/>
      <c r="Q202" s="49"/>
      <c r="R202" s="49"/>
      <c r="S202" s="49"/>
      <c r="T202" s="49"/>
      <c r="U202" s="49"/>
    </row>
    <row r="203" spans="1:21" s="55" customFormat="1" ht="13.15" customHeight="1">
      <c r="A203" s="62" t="s">
        <v>353</v>
      </c>
      <c r="B203" s="63">
        <v>13.4407</v>
      </c>
      <c r="C203" s="64">
        <v>35337.198799999998</v>
      </c>
      <c r="D203" s="65">
        <v>28811.247599999999</v>
      </c>
      <c r="E203" s="65">
        <v>32005.752499999999</v>
      </c>
      <c r="F203" s="65">
        <v>38890.409</v>
      </c>
      <c r="G203" s="65">
        <v>42912.653200000001</v>
      </c>
      <c r="H203" s="65">
        <v>35675.140200000002</v>
      </c>
      <c r="I203" s="66">
        <v>12.03</v>
      </c>
      <c r="J203" s="66">
        <v>19.28</v>
      </c>
      <c r="K203" s="66">
        <v>10.78</v>
      </c>
      <c r="L203" s="66">
        <v>168.53870000000001</v>
      </c>
      <c r="M203" s="48"/>
      <c r="N203" s="61"/>
      <c r="O203" s="49"/>
      <c r="P203" s="49"/>
      <c r="Q203" s="49"/>
      <c r="R203" s="49"/>
      <c r="S203" s="49"/>
      <c r="T203" s="49"/>
      <c r="U203" s="49"/>
    </row>
    <row r="204" spans="1:21" s="55" customFormat="1" ht="13.15" customHeight="1">
      <c r="A204" s="56" t="s">
        <v>354</v>
      </c>
      <c r="B204" s="57">
        <v>2.0373999999999999</v>
      </c>
      <c r="C204" s="58">
        <v>31861.915099999998</v>
      </c>
      <c r="D204" s="59">
        <v>26122.024099999999</v>
      </c>
      <c r="E204" s="59">
        <v>28778.25</v>
      </c>
      <c r="F204" s="59">
        <v>35105.614300000001</v>
      </c>
      <c r="G204" s="59">
        <v>39142.718099999998</v>
      </c>
      <c r="H204" s="59">
        <v>32246.666000000001</v>
      </c>
      <c r="I204" s="60">
        <v>12.72</v>
      </c>
      <c r="J204" s="60">
        <v>12.55</v>
      </c>
      <c r="K204" s="60">
        <v>11.13</v>
      </c>
      <c r="L204" s="60">
        <v>175.45500000000001</v>
      </c>
      <c r="M204" s="48"/>
      <c r="N204" s="61"/>
      <c r="O204" s="49"/>
      <c r="P204" s="49"/>
      <c r="Q204" s="49"/>
      <c r="R204" s="49"/>
      <c r="S204" s="49"/>
      <c r="T204" s="49"/>
      <c r="U204" s="49"/>
    </row>
    <row r="205" spans="1:21" s="55" customFormat="1" ht="13.15" customHeight="1">
      <c r="A205" s="62" t="s">
        <v>355</v>
      </c>
      <c r="B205" s="63">
        <v>1.3797999999999999</v>
      </c>
      <c r="C205" s="64">
        <v>31543.430899999999</v>
      </c>
      <c r="D205" s="65">
        <v>25822.5455</v>
      </c>
      <c r="E205" s="65">
        <v>28369.468400000002</v>
      </c>
      <c r="F205" s="65">
        <v>34777.933799999999</v>
      </c>
      <c r="G205" s="65">
        <v>38419.141100000001</v>
      </c>
      <c r="H205" s="65">
        <v>31993.801200000002</v>
      </c>
      <c r="I205" s="66">
        <v>12.49</v>
      </c>
      <c r="J205" s="66">
        <v>12.01</v>
      </c>
      <c r="K205" s="66">
        <v>10.94</v>
      </c>
      <c r="L205" s="66">
        <v>175.7809</v>
      </c>
      <c r="M205" s="48"/>
      <c r="N205" s="61"/>
      <c r="O205" s="49"/>
      <c r="P205" s="49"/>
      <c r="Q205" s="49"/>
      <c r="R205" s="49"/>
      <c r="S205" s="49"/>
      <c r="T205" s="49"/>
      <c r="U205" s="49"/>
    </row>
    <row r="206" spans="1:21" s="55" customFormat="1" ht="13.15" customHeight="1">
      <c r="A206" s="56" t="s">
        <v>356</v>
      </c>
      <c r="B206" s="57">
        <v>11.8849</v>
      </c>
      <c r="C206" s="58">
        <v>36911.406999999999</v>
      </c>
      <c r="D206" s="59">
        <v>27226.164499999999</v>
      </c>
      <c r="E206" s="59">
        <v>31435.429</v>
      </c>
      <c r="F206" s="59">
        <v>44884.603999999999</v>
      </c>
      <c r="G206" s="59">
        <v>54815.451200000003</v>
      </c>
      <c r="H206" s="59">
        <v>39078.501799999998</v>
      </c>
      <c r="I206" s="60">
        <v>16.329999999999998</v>
      </c>
      <c r="J206" s="60">
        <v>19.600000000000001</v>
      </c>
      <c r="K206" s="60">
        <v>9.18</v>
      </c>
      <c r="L206" s="60">
        <v>174.9742</v>
      </c>
      <c r="M206" s="48"/>
      <c r="N206" s="61"/>
      <c r="O206" s="49"/>
      <c r="P206" s="49"/>
      <c r="Q206" s="49"/>
      <c r="R206" s="49"/>
      <c r="S206" s="49"/>
      <c r="T206" s="49"/>
      <c r="U206" s="49"/>
    </row>
    <row r="207" spans="1:21" s="55" customFormat="1" ht="13.15" customHeight="1">
      <c r="A207" s="62" t="s">
        <v>357</v>
      </c>
      <c r="B207" s="63">
        <v>8.7064000000000004</v>
      </c>
      <c r="C207" s="64">
        <v>35439.873099999997</v>
      </c>
      <c r="D207" s="65">
        <v>26189.179499999998</v>
      </c>
      <c r="E207" s="65">
        <v>30532.106</v>
      </c>
      <c r="F207" s="65">
        <v>41280.692000000003</v>
      </c>
      <c r="G207" s="65">
        <v>47077.930500000002</v>
      </c>
      <c r="H207" s="65">
        <v>36251.003100000002</v>
      </c>
      <c r="I207" s="66">
        <v>17.190000000000001</v>
      </c>
      <c r="J207" s="66">
        <v>18.09</v>
      </c>
      <c r="K207" s="66">
        <v>8.91</v>
      </c>
      <c r="L207" s="66">
        <v>174.80430000000001</v>
      </c>
      <c r="M207" s="48"/>
      <c r="N207" s="61"/>
      <c r="O207" s="49"/>
      <c r="P207" s="49"/>
      <c r="Q207" s="49"/>
      <c r="R207" s="49"/>
      <c r="S207" s="49"/>
      <c r="T207" s="49"/>
      <c r="U207" s="49"/>
    </row>
    <row r="208" spans="1:21" s="55" customFormat="1" ht="13.15" customHeight="1">
      <c r="A208" s="62" t="s">
        <v>358</v>
      </c>
      <c r="B208" s="63">
        <v>1.7673000000000001</v>
      </c>
      <c r="C208" s="64">
        <v>55832.401700000002</v>
      </c>
      <c r="D208" s="65">
        <v>45939.419699999999</v>
      </c>
      <c r="E208" s="65">
        <v>51551.1345</v>
      </c>
      <c r="F208" s="65">
        <v>60836.433599999997</v>
      </c>
      <c r="G208" s="65">
        <v>66190.095300000001</v>
      </c>
      <c r="H208" s="65">
        <v>56320.076999999997</v>
      </c>
      <c r="I208" s="66">
        <v>16.350000000000001</v>
      </c>
      <c r="J208" s="66">
        <v>24.6</v>
      </c>
      <c r="K208" s="66">
        <v>9.39</v>
      </c>
      <c r="L208" s="66">
        <v>179.1943</v>
      </c>
      <c r="M208" s="48"/>
      <c r="N208" s="61"/>
      <c r="O208" s="49"/>
      <c r="P208" s="49"/>
      <c r="Q208" s="49"/>
      <c r="R208" s="49"/>
      <c r="S208" s="49"/>
      <c r="T208" s="49"/>
      <c r="U208" s="49"/>
    </row>
    <row r="209" spans="1:21" s="55" customFormat="1" ht="13.15" customHeight="1">
      <c r="A209" s="56" t="s">
        <v>359</v>
      </c>
      <c r="B209" s="57">
        <v>8.5741999999999994</v>
      </c>
      <c r="C209" s="58">
        <v>49359.0481</v>
      </c>
      <c r="D209" s="59">
        <v>39615.142399999997</v>
      </c>
      <c r="E209" s="59">
        <v>43727.482600000003</v>
      </c>
      <c r="F209" s="59">
        <v>56220.737699999998</v>
      </c>
      <c r="G209" s="59">
        <v>63304.870600000002</v>
      </c>
      <c r="H209" s="59">
        <v>50656.193399999996</v>
      </c>
      <c r="I209" s="60">
        <v>6.85</v>
      </c>
      <c r="J209" s="60">
        <v>23.52</v>
      </c>
      <c r="K209" s="60">
        <v>12.9</v>
      </c>
      <c r="L209" s="60">
        <v>166.20160000000001</v>
      </c>
      <c r="M209" s="48"/>
      <c r="N209" s="61"/>
      <c r="O209" s="49"/>
      <c r="P209" s="49"/>
      <c r="Q209" s="49"/>
      <c r="R209" s="49"/>
      <c r="S209" s="49"/>
      <c r="T209" s="49"/>
      <c r="U209" s="49"/>
    </row>
    <row r="210" spans="1:21" s="55" customFormat="1" ht="13.15" customHeight="1">
      <c r="A210" s="62" t="s">
        <v>360</v>
      </c>
      <c r="B210" s="63">
        <v>6.4192999999999998</v>
      </c>
      <c r="C210" s="64">
        <v>48749.146200000003</v>
      </c>
      <c r="D210" s="65">
        <v>39694.273800000003</v>
      </c>
      <c r="E210" s="65">
        <v>43506.7811</v>
      </c>
      <c r="F210" s="65">
        <v>55280.768100000001</v>
      </c>
      <c r="G210" s="65">
        <v>61746.516799999998</v>
      </c>
      <c r="H210" s="65">
        <v>49776.181400000001</v>
      </c>
      <c r="I210" s="66">
        <v>6.25</v>
      </c>
      <c r="J210" s="66">
        <v>25.08</v>
      </c>
      <c r="K210" s="66">
        <v>12.57</v>
      </c>
      <c r="L210" s="66">
        <v>165.54570000000001</v>
      </c>
      <c r="M210" s="48"/>
      <c r="N210" s="61"/>
      <c r="O210" s="49"/>
      <c r="P210" s="49"/>
      <c r="Q210" s="49"/>
      <c r="R210" s="49"/>
      <c r="S210" s="49"/>
      <c r="T210" s="49"/>
      <c r="U210" s="49"/>
    </row>
    <row r="211" spans="1:21" s="55" customFormat="1" ht="13.15" customHeight="1">
      <c r="A211" s="62" t="s">
        <v>361</v>
      </c>
      <c r="B211" s="63">
        <v>0.55930000000000002</v>
      </c>
      <c r="C211" s="64">
        <v>51327.535300000003</v>
      </c>
      <c r="D211" s="65">
        <v>41066.674099999997</v>
      </c>
      <c r="E211" s="65">
        <v>45076.600599999998</v>
      </c>
      <c r="F211" s="65">
        <v>58008.858999999997</v>
      </c>
      <c r="G211" s="65">
        <v>64447.525600000001</v>
      </c>
      <c r="H211" s="65">
        <v>52358.362200000003</v>
      </c>
      <c r="I211" s="66">
        <v>8.16</v>
      </c>
      <c r="J211" s="66">
        <v>15.38</v>
      </c>
      <c r="K211" s="66">
        <v>13.72</v>
      </c>
      <c r="L211" s="66">
        <v>165.7208</v>
      </c>
      <c r="M211" s="48"/>
      <c r="N211" s="61"/>
      <c r="O211" s="49"/>
      <c r="P211" s="49"/>
      <c r="Q211" s="49"/>
      <c r="R211" s="49"/>
      <c r="S211" s="49"/>
      <c r="T211" s="49"/>
      <c r="U211" s="49"/>
    </row>
    <row r="212" spans="1:21" s="55" customFormat="1" ht="13.15" customHeight="1">
      <c r="A212" s="56" t="s">
        <v>363</v>
      </c>
      <c r="B212" s="57">
        <v>7.5660999999999996</v>
      </c>
      <c r="C212" s="58">
        <v>45420.373</v>
      </c>
      <c r="D212" s="59">
        <v>33940.243000000002</v>
      </c>
      <c r="E212" s="59">
        <v>39462.945500000002</v>
      </c>
      <c r="F212" s="59">
        <v>50933.839899999999</v>
      </c>
      <c r="G212" s="59">
        <v>56738.5916</v>
      </c>
      <c r="H212" s="59">
        <v>45367.412199999999</v>
      </c>
      <c r="I212" s="60">
        <v>5.46</v>
      </c>
      <c r="J212" s="60">
        <v>32.19</v>
      </c>
      <c r="K212" s="60">
        <v>11.04</v>
      </c>
      <c r="L212" s="60">
        <v>170.8553</v>
      </c>
      <c r="M212" s="48"/>
      <c r="N212" s="61"/>
      <c r="O212" s="49"/>
      <c r="P212" s="49"/>
      <c r="Q212" s="49"/>
      <c r="R212" s="49"/>
      <c r="S212" s="49"/>
      <c r="T212" s="49"/>
      <c r="U212" s="49"/>
    </row>
    <row r="213" spans="1:21" s="55" customFormat="1" ht="13.15" customHeight="1">
      <c r="A213" s="62" t="s">
        <v>364</v>
      </c>
      <c r="B213" s="63">
        <v>7.3673999999999999</v>
      </c>
      <c r="C213" s="64">
        <v>45502.839099999997</v>
      </c>
      <c r="D213" s="65">
        <v>34621.802499999998</v>
      </c>
      <c r="E213" s="65">
        <v>39699.4781</v>
      </c>
      <c r="F213" s="65">
        <v>50969.502500000002</v>
      </c>
      <c r="G213" s="65">
        <v>56763.367200000001</v>
      </c>
      <c r="H213" s="65">
        <v>45659.889900000002</v>
      </c>
      <c r="I213" s="66">
        <v>5.46</v>
      </c>
      <c r="J213" s="66">
        <v>32.31</v>
      </c>
      <c r="K213" s="66">
        <v>11.02</v>
      </c>
      <c r="L213" s="66">
        <v>170.82810000000001</v>
      </c>
      <c r="M213" s="48"/>
      <c r="N213" s="61"/>
      <c r="O213" s="49"/>
      <c r="P213" s="49"/>
      <c r="Q213" s="49"/>
      <c r="R213" s="49"/>
      <c r="S213" s="49"/>
      <c r="T213" s="49"/>
      <c r="U213" s="49"/>
    </row>
    <row r="214" spans="1:21" s="55" customFormat="1" ht="13.15" customHeight="1">
      <c r="A214" s="56" t="s">
        <v>365</v>
      </c>
      <c r="B214" s="57">
        <v>6.5887000000000002</v>
      </c>
      <c r="C214" s="58">
        <v>44110.379500000003</v>
      </c>
      <c r="D214" s="59">
        <v>34633.551500000001</v>
      </c>
      <c r="E214" s="59">
        <v>38775.238599999997</v>
      </c>
      <c r="F214" s="59">
        <v>50344.576399999998</v>
      </c>
      <c r="G214" s="59">
        <v>57573.650600000001</v>
      </c>
      <c r="H214" s="59">
        <v>45666.023099999999</v>
      </c>
      <c r="I214" s="60">
        <v>3.74</v>
      </c>
      <c r="J214" s="60">
        <v>16.47</v>
      </c>
      <c r="K214" s="60">
        <v>16.03</v>
      </c>
      <c r="L214" s="60">
        <v>169.0284</v>
      </c>
      <c r="M214" s="48"/>
      <c r="N214" s="61"/>
      <c r="O214" s="49"/>
      <c r="P214" s="49"/>
      <c r="Q214" s="49"/>
      <c r="R214" s="49"/>
      <c r="S214" s="49"/>
      <c r="T214" s="49"/>
      <c r="U214" s="49"/>
    </row>
    <row r="215" spans="1:21" s="55" customFormat="1" ht="13.15" customHeight="1">
      <c r="A215" s="56" t="s">
        <v>366</v>
      </c>
      <c r="B215" s="57">
        <v>2.7473999999999998</v>
      </c>
      <c r="C215" s="58">
        <v>25334.208900000001</v>
      </c>
      <c r="D215" s="59">
        <v>19170.372500000001</v>
      </c>
      <c r="E215" s="59">
        <v>21606.9166</v>
      </c>
      <c r="F215" s="59">
        <v>29759.105</v>
      </c>
      <c r="G215" s="59">
        <v>35087.825299999997</v>
      </c>
      <c r="H215" s="59">
        <v>26292.949700000001</v>
      </c>
      <c r="I215" s="60">
        <v>7.6</v>
      </c>
      <c r="J215" s="60">
        <v>19.170000000000002</v>
      </c>
      <c r="K215" s="60">
        <v>10.78</v>
      </c>
      <c r="L215" s="60">
        <v>174.2901</v>
      </c>
      <c r="M215" s="48"/>
      <c r="N215" s="61"/>
      <c r="O215" s="49"/>
      <c r="P215" s="49"/>
      <c r="Q215" s="49"/>
      <c r="R215" s="49"/>
      <c r="S215" s="49"/>
      <c r="T215" s="49"/>
      <c r="U215" s="49"/>
    </row>
    <row r="216" spans="1:21" s="55" customFormat="1" ht="13.15" customHeight="1">
      <c r="A216" s="62" t="s">
        <v>367</v>
      </c>
      <c r="B216" s="63">
        <v>1.8756999999999999</v>
      </c>
      <c r="C216" s="64">
        <v>24435.440699999999</v>
      </c>
      <c r="D216" s="65">
        <v>18817.25</v>
      </c>
      <c r="E216" s="65">
        <v>21073.513599999998</v>
      </c>
      <c r="F216" s="65">
        <v>27751.75</v>
      </c>
      <c r="G216" s="65">
        <v>31744.398399999998</v>
      </c>
      <c r="H216" s="65">
        <v>24845.977599999998</v>
      </c>
      <c r="I216" s="66">
        <v>8.3699999999999992</v>
      </c>
      <c r="J216" s="66">
        <v>17.21</v>
      </c>
      <c r="K216" s="66">
        <v>10.64</v>
      </c>
      <c r="L216" s="66">
        <v>173.8211</v>
      </c>
      <c r="M216" s="48"/>
      <c r="N216" s="61"/>
      <c r="O216" s="49"/>
      <c r="P216" s="49"/>
      <c r="Q216" s="49"/>
      <c r="R216" s="49"/>
      <c r="S216" s="49"/>
      <c r="T216" s="49"/>
      <c r="U216" s="49"/>
    </row>
    <row r="217" spans="1:21" s="55" customFormat="1" ht="13.15" customHeight="1">
      <c r="A217" s="62" t="s">
        <v>368</v>
      </c>
      <c r="B217" s="63">
        <v>0.71360000000000001</v>
      </c>
      <c r="C217" s="64">
        <v>28938.9542</v>
      </c>
      <c r="D217" s="65">
        <v>20657.2281</v>
      </c>
      <c r="E217" s="65">
        <v>23481.009399999999</v>
      </c>
      <c r="F217" s="65">
        <v>33852.5864</v>
      </c>
      <c r="G217" s="65">
        <v>39999.296499999997</v>
      </c>
      <c r="H217" s="65">
        <v>29481.6983</v>
      </c>
      <c r="I217" s="66">
        <v>6.47</v>
      </c>
      <c r="J217" s="66">
        <v>23.15</v>
      </c>
      <c r="K217" s="66">
        <v>10.94</v>
      </c>
      <c r="L217" s="66">
        <v>175.99010000000001</v>
      </c>
      <c r="M217" s="48"/>
      <c r="N217" s="61"/>
      <c r="O217" s="49"/>
      <c r="P217" s="49"/>
      <c r="Q217" s="49"/>
      <c r="R217" s="49"/>
      <c r="S217" s="49"/>
      <c r="T217" s="49"/>
      <c r="U217" s="49"/>
    </row>
    <row r="218" spans="1:21" s="55" customFormat="1" ht="13.15" customHeight="1">
      <c r="A218" s="56" t="s">
        <v>369</v>
      </c>
      <c r="B218" s="57">
        <v>8.9099999999999999E-2</v>
      </c>
      <c r="C218" s="58">
        <v>23729.833299999998</v>
      </c>
      <c r="D218" s="59">
        <v>18743.763900000002</v>
      </c>
      <c r="E218" s="59">
        <v>21380.1666</v>
      </c>
      <c r="F218" s="59">
        <v>26605.349200000001</v>
      </c>
      <c r="G218" s="59">
        <v>28193.9</v>
      </c>
      <c r="H218" s="59">
        <v>24017.382099999999</v>
      </c>
      <c r="I218" s="60">
        <v>12.98</v>
      </c>
      <c r="J218" s="60">
        <v>4.51</v>
      </c>
      <c r="K218" s="60">
        <v>11.52</v>
      </c>
      <c r="L218" s="60">
        <v>175.89420000000001</v>
      </c>
      <c r="M218" s="48"/>
      <c r="N218" s="61"/>
      <c r="O218" s="49"/>
      <c r="P218" s="49"/>
      <c r="Q218" s="49"/>
      <c r="R218" s="49"/>
      <c r="S218" s="49"/>
      <c r="T218" s="49"/>
      <c r="U218" s="49"/>
    </row>
    <row r="219" spans="1:21" s="55" customFormat="1" ht="13.15" customHeight="1">
      <c r="A219" s="56" t="s">
        <v>370</v>
      </c>
      <c r="B219" s="57">
        <v>1.0035000000000001</v>
      </c>
      <c r="C219" s="58">
        <v>27060.698899999999</v>
      </c>
      <c r="D219" s="59">
        <v>21528.8158</v>
      </c>
      <c r="E219" s="59">
        <v>24334.62</v>
      </c>
      <c r="F219" s="59">
        <v>30860.073199999999</v>
      </c>
      <c r="G219" s="59">
        <v>34631.009899999997</v>
      </c>
      <c r="H219" s="59">
        <v>27773.151999999998</v>
      </c>
      <c r="I219" s="60">
        <v>8.8699999999999992</v>
      </c>
      <c r="J219" s="60">
        <v>13.07</v>
      </c>
      <c r="K219" s="60">
        <v>11.35</v>
      </c>
      <c r="L219" s="60">
        <v>177.05959999999999</v>
      </c>
      <c r="M219" s="48"/>
      <c r="N219" s="61"/>
      <c r="O219" s="49"/>
      <c r="P219" s="49"/>
      <c r="Q219" s="49"/>
      <c r="R219" s="49"/>
      <c r="S219" s="49"/>
      <c r="T219" s="49"/>
      <c r="U219" s="49"/>
    </row>
    <row r="220" spans="1:21" s="55" customFormat="1" ht="13.15" customHeight="1">
      <c r="A220" s="62" t="s">
        <v>371</v>
      </c>
      <c r="B220" s="63">
        <v>0.68569999999999998</v>
      </c>
      <c r="C220" s="64">
        <v>26991.1548</v>
      </c>
      <c r="D220" s="65">
        <v>22449.6083</v>
      </c>
      <c r="E220" s="65">
        <v>24506.6666</v>
      </c>
      <c r="F220" s="65">
        <v>30432.212800000001</v>
      </c>
      <c r="G220" s="65">
        <v>34143.7834</v>
      </c>
      <c r="H220" s="65">
        <v>27771.261900000001</v>
      </c>
      <c r="I220" s="66">
        <v>9.15</v>
      </c>
      <c r="J220" s="66">
        <v>11.95</v>
      </c>
      <c r="K220" s="66">
        <v>11.54</v>
      </c>
      <c r="L220" s="66">
        <v>176.56549999999999</v>
      </c>
      <c r="M220" s="48"/>
      <c r="N220" s="61"/>
      <c r="O220" s="49"/>
      <c r="P220" s="49"/>
      <c r="Q220" s="49"/>
      <c r="R220" s="49"/>
      <c r="S220" s="49"/>
      <c r="T220" s="49"/>
      <c r="U220" s="49"/>
    </row>
    <row r="221" spans="1:21" s="55" customFormat="1" ht="13.15" customHeight="1">
      <c r="A221" s="62" t="s">
        <v>372</v>
      </c>
      <c r="B221" s="63">
        <v>6.7699999999999996E-2</v>
      </c>
      <c r="C221" s="64">
        <v>29393.5</v>
      </c>
      <c r="D221" s="65">
        <v>23481.753000000001</v>
      </c>
      <c r="E221" s="65">
        <v>25413.3966</v>
      </c>
      <c r="F221" s="65">
        <v>35324.579400000002</v>
      </c>
      <c r="G221" s="65">
        <v>44692.206899999997</v>
      </c>
      <c r="H221" s="65">
        <v>31254.899799999999</v>
      </c>
      <c r="I221" s="66">
        <v>9.1999999999999993</v>
      </c>
      <c r="J221" s="66">
        <v>18.489999999999998</v>
      </c>
      <c r="K221" s="66">
        <v>10.41</v>
      </c>
      <c r="L221" s="66">
        <v>181.82490000000001</v>
      </c>
      <c r="M221" s="48"/>
      <c r="N221" s="61"/>
      <c r="O221" s="49"/>
      <c r="P221" s="49"/>
      <c r="Q221" s="49"/>
      <c r="R221" s="49"/>
      <c r="S221" s="49"/>
      <c r="T221" s="49"/>
      <c r="U221" s="49"/>
    </row>
    <row r="222" spans="1:21" s="55" customFormat="1" ht="13.15" customHeight="1">
      <c r="A222" s="56" t="s">
        <v>538</v>
      </c>
      <c r="B222" s="57">
        <v>0.1502</v>
      </c>
      <c r="C222" s="58">
        <v>30951.551899999999</v>
      </c>
      <c r="D222" s="59">
        <v>24992.062000000002</v>
      </c>
      <c r="E222" s="59">
        <v>27726.1666</v>
      </c>
      <c r="F222" s="59">
        <v>34334.071499999998</v>
      </c>
      <c r="G222" s="59">
        <v>37975.917000000001</v>
      </c>
      <c r="H222" s="59">
        <v>31347.574499999999</v>
      </c>
      <c r="I222" s="60">
        <v>11.17</v>
      </c>
      <c r="J222" s="60">
        <v>17.37</v>
      </c>
      <c r="K222" s="60">
        <v>11.17</v>
      </c>
      <c r="L222" s="60">
        <v>185.05279999999999</v>
      </c>
      <c r="M222" s="48"/>
      <c r="N222" s="61"/>
      <c r="O222" s="49"/>
      <c r="P222" s="49"/>
      <c r="Q222" s="49"/>
      <c r="R222" s="49"/>
      <c r="S222" s="49"/>
      <c r="T222" s="49"/>
      <c r="U222" s="49"/>
    </row>
    <row r="223" spans="1:21" s="55" customFormat="1" ht="13.15" customHeight="1">
      <c r="A223" s="62" t="s">
        <v>618</v>
      </c>
      <c r="B223" s="63">
        <v>0.1133</v>
      </c>
      <c r="C223" s="64">
        <v>30800.752</v>
      </c>
      <c r="D223" s="65">
        <v>25412.332299999998</v>
      </c>
      <c r="E223" s="65">
        <v>27324.333299999998</v>
      </c>
      <c r="F223" s="65">
        <v>34085.977099999996</v>
      </c>
      <c r="G223" s="65">
        <v>38483.631099999999</v>
      </c>
      <c r="H223" s="65">
        <v>31411.19</v>
      </c>
      <c r="I223" s="66">
        <v>11.51</v>
      </c>
      <c r="J223" s="66">
        <v>16.77</v>
      </c>
      <c r="K223" s="66">
        <v>12.07</v>
      </c>
      <c r="L223" s="66">
        <v>184.66849999999999</v>
      </c>
      <c r="M223" s="48"/>
      <c r="N223" s="61"/>
      <c r="O223" s="49"/>
      <c r="P223" s="49"/>
      <c r="Q223" s="49"/>
      <c r="R223" s="49"/>
      <c r="S223" s="49"/>
      <c r="T223" s="49"/>
      <c r="U223" s="49"/>
    </row>
    <row r="224" spans="1:21" s="55" customFormat="1" ht="13.15" customHeight="1">
      <c r="A224" s="56" t="s">
        <v>373</v>
      </c>
      <c r="B224" s="57">
        <v>0.27889999999999998</v>
      </c>
      <c r="C224" s="58">
        <v>31250.538</v>
      </c>
      <c r="D224" s="59">
        <v>23055.583299999998</v>
      </c>
      <c r="E224" s="59">
        <v>27132.965499999998</v>
      </c>
      <c r="F224" s="59">
        <v>36078.135699999999</v>
      </c>
      <c r="G224" s="59">
        <v>39429.017500000002</v>
      </c>
      <c r="H224" s="59">
        <v>31581.375100000001</v>
      </c>
      <c r="I224" s="60">
        <v>6.28</v>
      </c>
      <c r="J224" s="60">
        <v>18.8</v>
      </c>
      <c r="K224" s="60">
        <v>10.74</v>
      </c>
      <c r="L224" s="60">
        <v>177.0634</v>
      </c>
      <c r="M224" s="48"/>
      <c r="N224" s="61"/>
      <c r="O224" s="49"/>
      <c r="P224" s="49"/>
      <c r="Q224" s="49"/>
      <c r="R224" s="49"/>
      <c r="S224" s="49"/>
      <c r="T224" s="49"/>
      <c r="U224" s="49"/>
    </row>
    <row r="225" spans="1:21" s="55" customFormat="1" ht="13.15" customHeight="1">
      <c r="A225" s="62" t="s">
        <v>374</v>
      </c>
      <c r="B225" s="63">
        <v>0.13650000000000001</v>
      </c>
      <c r="C225" s="64">
        <v>30556.097699999998</v>
      </c>
      <c r="D225" s="65">
        <v>20630.1666</v>
      </c>
      <c r="E225" s="65">
        <v>26044.660899999999</v>
      </c>
      <c r="F225" s="65">
        <v>33870.985099999998</v>
      </c>
      <c r="G225" s="65">
        <v>37692.465400000001</v>
      </c>
      <c r="H225" s="65">
        <v>30089.6404</v>
      </c>
      <c r="I225" s="66">
        <v>6.68</v>
      </c>
      <c r="J225" s="66">
        <v>16.739999999999998</v>
      </c>
      <c r="K225" s="66">
        <v>11.1</v>
      </c>
      <c r="L225" s="66">
        <v>176.20679999999999</v>
      </c>
      <c r="M225" s="48"/>
      <c r="N225" s="61"/>
      <c r="O225" s="49"/>
      <c r="P225" s="49"/>
      <c r="Q225" s="49"/>
      <c r="R225" s="49"/>
      <c r="S225" s="49"/>
      <c r="T225" s="49"/>
      <c r="U225" s="49"/>
    </row>
    <row r="226" spans="1:21" s="55" customFormat="1" ht="13.15" customHeight="1">
      <c r="A226" s="62" t="s">
        <v>375</v>
      </c>
      <c r="B226" s="63">
        <v>9.7299999999999998E-2</v>
      </c>
      <c r="C226" s="64">
        <v>33553.523800000003</v>
      </c>
      <c r="D226" s="65">
        <v>25798.652699999999</v>
      </c>
      <c r="E226" s="65">
        <v>29059.825099999998</v>
      </c>
      <c r="F226" s="65">
        <v>37853.548300000002</v>
      </c>
      <c r="G226" s="65">
        <v>42971.633999999998</v>
      </c>
      <c r="H226" s="65">
        <v>33788.380700000002</v>
      </c>
      <c r="I226" s="66">
        <v>4.96</v>
      </c>
      <c r="J226" s="66">
        <v>22.91</v>
      </c>
      <c r="K226" s="66">
        <v>10.75</v>
      </c>
      <c r="L226" s="66">
        <v>179.11949999999999</v>
      </c>
      <c r="M226" s="48"/>
      <c r="N226" s="61"/>
      <c r="O226" s="49"/>
      <c r="P226" s="49"/>
      <c r="Q226" s="49"/>
      <c r="R226" s="49"/>
      <c r="S226" s="49"/>
      <c r="T226" s="49"/>
      <c r="U226" s="49"/>
    </row>
    <row r="227" spans="1:21" s="55" customFormat="1" ht="13.15" customHeight="1">
      <c r="A227" s="56" t="s">
        <v>376</v>
      </c>
      <c r="B227" s="57">
        <v>0.53949999999999998</v>
      </c>
      <c r="C227" s="58">
        <v>28671.4166</v>
      </c>
      <c r="D227" s="59">
        <v>23789.333299999998</v>
      </c>
      <c r="E227" s="59">
        <v>26214.967700000001</v>
      </c>
      <c r="F227" s="59">
        <v>31375.6463</v>
      </c>
      <c r="G227" s="59">
        <v>34273.498200000002</v>
      </c>
      <c r="H227" s="59">
        <v>29018.7075</v>
      </c>
      <c r="I227" s="60">
        <v>7.59</v>
      </c>
      <c r="J227" s="60">
        <v>13.77</v>
      </c>
      <c r="K227" s="60">
        <v>10.83</v>
      </c>
      <c r="L227" s="60">
        <v>175.92009999999999</v>
      </c>
      <c r="M227" s="48"/>
      <c r="N227" s="61"/>
      <c r="O227" s="49"/>
      <c r="P227" s="49"/>
      <c r="Q227" s="49"/>
      <c r="R227" s="49"/>
      <c r="S227" s="49"/>
      <c r="T227" s="49"/>
      <c r="U227" s="49"/>
    </row>
    <row r="228" spans="1:21" s="55" customFormat="1" ht="13.15" customHeight="1">
      <c r="A228" s="62" t="s">
        <v>377</v>
      </c>
      <c r="B228" s="63">
        <v>0.53110000000000002</v>
      </c>
      <c r="C228" s="64">
        <v>28652.747599999999</v>
      </c>
      <c r="D228" s="65">
        <v>23789.333299999998</v>
      </c>
      <c r="E228" s="65">
        <v>26214.967700000001</v>
      </c>
      <c r="F228" s="65">
        <v>31370.964199999999</v>
      </c>
      <c r="G228" s="65">
        <v>34273.498200000002</v>
      </c>
      <c r="H228" s="65">
        <v>29015.503499999999</v>
      </c>
      <c r="I228" s="66">
        <v>7.62</v>
      </c>
      <c r="J228" s="66">
        <v>13.67</v>
      </c>
      <c r="K228" s="66">
        <v>10.81</v>
      </c>
      <c r="L228" s="66">
        <v>175.91730000000001</v>
      </c>
      <c r="M228" s="48"/>
      <c r="N228" s="61"/>
      <c r="O228" s="49"/>
      <c r="P228" s="49"/>
      <c r="Q228" s="49"/>
      <c r="R228" s="49"/>
      <c r="S228" s="49"/>
      <c r="T228" s="49"/>
      <c r="U228" s="49"/>
    </row>
    <row r="229" spans="1:21" s="55" customFormat="1" ht="13.15" customHeight="1">
      <c r="A229" s="56" t="s">
        <v>378</v>
      </c>
      <c r="B229" s="57">
        <v>9.6799999999999997E-2</v>
      </c>
      <c r="C229" s="58">
        <v>30220.750499999998</v>
      </c>
      <c r="D229" s="59">
        <v>24775.999400000001</v>
      </c>
      <c r="E229" s="59">
        <v>27296.9123</v>
      </c>
      <c r="F229" s="59">
        <v>32520.1175</v>
      </c>
      <c r="G229" s="59">
        <v>37689.912100000001</v>
      </c>
      <c r="H229" s="59">
        <v>30604.9905</v>
      </c>
      <c r="I229" s="60">
        <v>7.75</v>
      </c>
      <c r="J229" s="60">
        <v>15.45</v>
      </c>
      <c r="K229" s="60">
        <v>11.48</v>
      </c>
      <c r="L229" s="60">
        <v>177.26310000000001</v>
      </c>
      <c r="M229" s="48"/>
      <c r="N229" s="61"/>
      <c r="O229" s="49"/>
      <c r="P229" s="49"/>
      <c r="Q229" s="49"/>
      <c r="R229" s="49"/>
      <c r="S229" s="49"/>
      <c r="T229" s="49"/>
      <c r="U229" s="49"/>
    </row>
    <row r="230" spans="1:21" s="55" customFormat="1" ht="13.15" customHeight="1">
      <c r="A230" s="62" t="s">
        <v>379</v>
      </c>
      <c r="B230" s="63">
        <v>6.1400000000000003E-2</v>
      </c>
      <c r="C230" s="64">
        <v>29669.5452</v>
      </c>
      <c r="D230" s="65">
        <v>22841.029299999998</v>
      </c>
      <c r="E230" s="65">
        <v>26775.1414</v>
      </c>
      <c r="F230" s="65">
        <v>32224.496999999999</v>
      </c>
      <c r="G230" s="65">
        <v>37868.496700000003</v>
      </c>
      <c r="H230" s="65">
        <v>30072.484100000001</v>
      </c>
      <c r="I230" s="66">
        <v>6</v>
      </c>
      <c r="J230" s="66">
        <v>14.96</v>
      </c>
      <c r="K230" s="66">
        <v>11.86</v>
      </c>
      <c r="L230" s="66">
        <v>177.8244</v>
      </c>
      <c r="M230" s="48"/>
      <c r="N230" s="61"/>
      <c r="O230" s="49"/>
      <c r="P230" s="49"/>
      <c r="Q230" s="49"/>
      <c r="R230" s="49"/>
      <c r="S230" s="49"/>
      <c r="T230" s="49"/>
      <c r="U230" s="49"/>
    </row>
    <row r="231" spans="1:21" s="55" customFormat="1" ht="13.15" customHeight="1">
      <c r="A231" s="56" t="s">
        <v>380</v>
      </c>
      <c r="B231" s="57">
        <v>0.94589999999999996</v>
      </c>
      <c r="C231" s="58">
        <v>27753.384999999998</v>
      </c>
      <c r="D231" s="59">
        <v>22331.75</v>
      </c>
      <c r="E231" s="59">
        <v>24823.25</v>
      </c>
      <c r="F231" s="59">
        <v>31756.852500000001</v>
      </c>
      <c r="G231" s="59">
        <v>36165.8073</v>
      </c>
      <c r="H231" s="59">
        <v>28788.665000000001</v>
      </c>
      <c r="I231" s="60">
        <v>7.63</v>
      </c>
      <c r="J231" s="60">
        <v>13.14</v>
      </c>
      <c r="K231" s="60">
        <v>12.37</v>
      </c>
      <c r="L231" s="60">
        <v>176.6591</v>
      </c>
      <c r="M231" s="48"/>
      <c r="N231" s="61"/>
      <c r="O231" s="49"/>
      <c r="P231" s="49"/>
      <c r="Q231" s="49"/>
      <c r="R231" s="49"/>
      <c r="S231" s="49"/>
      <c r="T231" s="49"/>
      <c r="U231" s="49"/>
    </row>
    <row r="232" spans="1:21" s="55" customFormat="1" ht="13.15" customHeight="1">
      <c r="A232" s="62" t="s">
        <v>697</v>
      </c>
      <c r="B232" s="63">
        <v>0.27850000000000003</v>
      </c>
      <c r="C232" s="64">
        <v>29386.29</v>
      </c>
      <c r="D232" s="65">
        <v>23931.633000000002</v>
      </c>
      <c r="E232" s="65">
        <v>26251.626899999999</v>
      </c>
      <c r="F232" s="65">
        <v>33859.430200000003</v>
      </c>
      <c r="G232" s="65">
        <v>37850.6731</v>
      </c>
      <c r="H232" s="65">
        <v>30204.1505</v>
      </c>
      <c r="I232" s="66">
        <v>7.97</v>
      </c>
      <c r="J232" s="66">
        <v>15.29</v>
      </c>
      <c r="K232" s="66">
        <v>13.13</v>
      </c>
      <c r="L232" s="66">
        <v>175.93559999999999</v>
      </c>
      <c r="M232" s="48"/>
      <c r="N232" s="61"/>
      <c r="O232" s="49"/>
      <c r="P232" s="49"/>
      <c r="Q232" s="49"/>
      <c r="R232" s="49"/>
      <c r="S232" s="49"/>
      <c r="T232" s="49"/>
      <c r="U232" s="49"/>
    </row>
    <row r="233" spans="1:21" s="55" customFormat="1" ht="13.15" customHeight="1">
      <c r="A233" s="62" t="s">
        <v>381</v>
      </c>
      <c r="B233" s="63">
        <v>0.41920000000000002</v>
      </c>
      <c r="C233" s="64">
        <v>25925.193200000002</v>
      </c>
      <c r="D233" s="65">
        <v>21871.25</v>
      </c>
      <c r="E233" s="65">
        <v>23465.6666</v>
      </c>
      <c r="F233" s="65">
        <v>28281.794900000001</v>
      </c>
      <c r="G233" s="65">
        <v>31791.1037</v>
      </c>
      <c r="H233" s="65">
        <v>26403.154600000002</v>
      </c>
      <c r="I233" s="66">
        <v>6.86</v>
      </c>
      <c r="J233" s="66">
        <v>9.9700000000000006</v>
      </c>
      <c r="K233" s="66">
        <v>12.74</v>
      </c>
      <c r="L233" s="66">
        <v>175.68279999999999</v>
      </c>
      <c r="M233" s="48"/>
      <c r="N233" s="61"/>
      <c r="O233" s="49"/>
      <c r="P233" s="49"/>
      <c r="Q233" s="49"/>
      <c r="R233" s="49"/>
      <c r="S233" s="49"/>
      <c r="T233" s="49"/>
      <c r="U233" s="49"/>
    </row>
    <row r="234" spans="1:21" s="55" customFormat="1" ht="13.15" customHeight="1">
      <c r="A234" s="62" t="s">
        <v>382</v>
      </c>
      <c r="B234" s="63">
        <v>0.21990000000000001</v>
      </c>
      <c r="C234" s="64">
        <v>30724.097699999998</v>
      </c>
      <c r="D234" s="65">
        <v>24562.6302</v>
      </c>
      <c r="E234" s="65">
        <v>27283.255000000001</v>
      </c>
      <c r="F234" s="65">
        <v>35091.057999999997</v>
      </c>
      <c r="G234" s="65">
        <v>41347.353199999998</v>
      </c>
      <c r="H234" s="65">
        <v>31940.001100000001</v>
      </c>
      <c r="I234" s="66">
        <v>8.5500000000000007</v>
      </c>
      <c r="J234" s="66">
        <v>15.61</v>
      </c>
      <c r="K234" s="66">
        <v>10.78</v>
      </c>
      <c r="L234" s="66">
        <v>179.42590000000001</v>
      </c>
      <c r="M234" s="48"/>
      <c r="N234" s="61"/>
      <c r="O234" s="49"/>
      <c r="P234" s="49"/>
      <c r="Q234" s="49"/>
      <c r="R234" s="49"/>
      <c r="S234" s="49"/>
      <c r="T234" s="49"/>
      <c r="U234" s="49"/>
    </row>
    <row r="235" spans="1:21" s="55" customFormat="1" ht="13.15" customHeight="1">
      <c r="A235" s="56" t="s">
        <v>383</v>
      </c>
      <c r="B235" s="57">
        <v>0.47320000000000001</v>
      </c>
      <c r="C235" s="58">
        <v>30738.994299999998</v>
      </c>
      <c r="D235" s="59">
        <v>25527.2232</v>
      </c>
      <c r="E235" s="59">
        <v>28250.224300000002</v>
      </c>
      <c r="F235" s="59">
        <v>35027.015700000004</v>
      </c>
      <c r="G235" s="59">
        <v>40651.057500000003</v>
      </c>
      <c r="H235" s="59">
        <v>32143.016500000002</v>
      </c>
      <c r="I235" s="60">
        <v>8.0399999999999991</v>
      </c>
      <c r="J235" s="60">
        <v>16.96</v>
      </c>
      <c r="K235" s="60">
        <v>10.76</v>
      </c>
      <c r="L235" s="60">
        <v>178.37010000000001</v>
      </c>
      <c r="M235" s="48"/>
      <c r="N235" s="61"/>
      <c r="O235" s="49"/>
      <c r="P235" s="49"/>
      <c r="Q235" s="49"/>
      <c r="R235" s="49"/>
      <c r="S235" s="49"/>
      <c r="T235" s="49"/>
      <c r="U235" s="49"/>
    </row>
    <row r="236" spans="1:21" s="55" customFormat="1" ht="13.15" customHeight="1">
      <c r="A236" s="62" t="s">
        <v>384</v>
      </c>
      <c r="B236" s="63">
        <v>0.2039</v>
      </c>
      <c r="C236" s="64">
        <v>30642.163400000001</v>
      </c>
      <c r="D236" s="65">
        <v>26015.961500000001</v>
      </c>
      <c r="E236" s="65">
        <v>28154.127700000001</v>
      </c>
      <c r="F236" s="65">
        <v>33256.964099999997</v>
      </c>
      <c r="G236" s="65">
        <v>37114.647599999997</v>
      </c>
      <c r="H236" s="65">
        <v>31454.966199999999</v>
      </c>
      <c r="I236" s="66">
        <v>7.14</v>
      </c>
      <c r="J236" s="66">
        <v>16.899999999999999</v>
      </c>
      <c r="K236" s="66">
        <v>11.62</v>
      </c>
      <c r="L236" s="66">
        <v>177.18940000000001</v>
      </c>
      <c r="M236" s="48"/>
      <c r="N236" s="61"/>
      <c r="O236" s="49"/>
      <c r="P236" s="49"/>
      <c r="Q236" s="49"/>
      <c r="R236" s="49"/>
      <c r="S236" s="49"/>
      <c r="T236" s="49"/>
      <c r="U236" s="49"/>
    </row>
    <row r="237" spans="1:21" s="55" customFormat="1" ht="13.15" customHeight="1">
      <c r="A237" s="62" t="s">
        <v>385</v>
      </c>
      <c r="B237" s="63">
        <v>0.13200000000000001</v>
      </c>
      <c r="C237" s="64">
        <v>30875.513200000001</v>
      </c>
      <c r="D237" s="65">
        <v>24764.583299999998</v>
      </c>
      <c r="E237" s="65">
        <v>28138.835999999999</v>
      </c>
      <c r="F237" s="65">
        <v>35685.246200000001</v>
      </c>
      <c r="G237" s="65">
        <v>40832.998299999999</v>
      </c>
      <c r="H237" s="65">
        <v>32153.375599999999</v>
      </c>
      <c r="I237" s="66">
        <v>9.4499999999999993</v>
      </c>
      <c r="J237" s="66">
        <v>16.059999999999999</v>
      </c>
      <c r="K237" s="66">
        <v>10.039999999999999</v>
      </c>
      <c r="L237" s="66">
        <v>178.8092</v>
      </c>
      <c r="M237" s="48"/>
      <c r="N237" s="61"/>
      <c r="O237" s="49"/>
      <c r="P237" s="49"/>
      <c r="Q237" s="49"/>
      <c r="R237" s="49"/>
      <c r="S237" s="49"/>
      <c r="T237" s="49"/>
      <c r="U237" s="49"/>
    </row>
    <row r="238" spans="1:21" s="55" customFormat="1" ht="13.15" customHeight="1">
      <c r="A238" s="62" t="s">
        <v>386</v>
      </c>
      <c r="B238" s="63">
        <v>7.7299999999999994E-2</v>
      </c>
      <c r="C238" s="64">
        <v>33312.722600000001</v>
      </c>
      <c r="D238" s="65">
        <v>26852.5</v>
      </c>
      <c r="E238" s="65">
        <v>29941.425500000001</v>
      </c>
      <c r="F238" s="65">
        <v>36728.775600000001</v>
      </c>
      <c r="G238" s="65">
        <v>42053.630400000002</v>
      </c>
      <c r="H238" s="65">
        <v>33895.072099999998</v>
      </c>
      <c r="I238" s="66">
        <v>8.9499999999999993</v>
      </c>
      <c r="J238" s="66">
        <v>17.91</v>
      </c>
      <c r="K238" s="66">
        <v>10.42</v>
      </c>
      <c r="L238" s="66">
        <v>179.32669999999999</v>
      </c>
      <c r="M238" s="48"/>
      <c r="N238" s="61"/>
      <c r="O238" s="49"/>
      <c r="P238" s="49"/>
      <c r="Q238" s="49"/>
      <c r="R238" s="49"/>
      <c r="S238" s="49"/>
      <c r="T238" s="49"/>
      <c r="U238" s="49"/>
    </row>
    <row r="239" spans="1:21" s="55" customFormat="1" ht="13.15" customHeight="1">
      <c r="A239" s="56" t="s">
        <v>387</v>
      </c>
      <c r="B239" s="57">
        <v>0.11890000000000001</v>
      </c>
      <c r="C239" s="58">
        <v>28203.884399999999</v>
      </c>
      <c r="D239" s="59">
        <v>22960.75</v>
      </c>
      <c r="E239" s="59">
        <v>25561.085800000001</v>
      </c>
      <c r="F239" s="59">
        <v>30987.0681</v>
      </c>
      <c r="G239" s="59">
        <v>34972.606699999997</v>
      </c>
      <c r="H239" s="59">
        <v>28674.673599999998</v>
      </c>
      <c r="I239" s="60">
        <v>7.55</v>
      </c>
      <c r="J239" s="60">
        <v>12.02</v>
      </c>
      <c r="K239" s="60">
        <v>10.94</v>
      </c>
      <c r="L239" s="60">
        <v>177.52500000000001</v>
      </c>
      <c r="M239" s="48"/>
      <c r="N239" s="61"/>
      <c r="O239" s="49"/>
      <c r="P239" s="49"/>
      <c r="Q239" s="49"/>
      <c r="R239" s="49"/>
      <c r="S239" s="49"/>
      <c r="T239" s="49"/>
      <c r="U239" s="49"/>
    </row>
    <row r="240" spans="1:21" s="55" customFormat="1" ht="13.15" customHeight="1">
      <c r="A240" s="62" t="s">
        <v>388</v>
      </c>
      <c r="B240" s="63">
        <v>0.1008</v>
      </c>
      <c r="C240" s="64">
        <v>28237.624199999998</v>
      </c>
      <c r="D240" s="65">
        <v>22866.9166</v>
      </c>
      <c r="E240" s="65">
        <v>25235.9166</v>
      </c>
      <c r="F240" s="65">
        <v>31551.385999999999</v>
      </c>
      <c r="G240" s="65">
        <v>35351.962299999999</v>
      </c>
      <c r="H240" s="65">
        <v>28692.027699999999</v>
      </c>
      <c r="I240" s="66">
        <v>7.79</v>
      </c>
      <c r="J240" s="66">
        <v>11.85</v>
      </c>
      <c r="K240" s="66">
        <v>11.06</v>
      </c>
      <c r="L240" s="66">
        <v>177.7209</v>
      </c>
      <c r="M240" s="48"/>
      <c r="N240" s="61"/>
      <c r="O240" s="49"/>
      <c r="P240" s="49"/>
      <c r="Q240" s="49"/>
      <c r="R240" s="49"/>
      <c r="S240" s="49"/>
      <c r="T240" s="49"/>
      <c r="U240" s="49"/>
    </row>
    <row r="241" spans="1:21" s="55" customFormat="1" ht="13.15" customHeight="1">
      <c r="A241" s="56" t="s">
        <v>390</v>
      </c>
      <c r="B241" s="57">
        <v>1.895</v>
      </c>
      <c r="C241" s="58">
        <v>29556.333299999998</v>
      </c>
      <c r="D241" s="59">
        <v>23491.593499999999</v>
      </c>
      <c r="E241" s="59">
        <v>26426.981400000001</v>
      </c>
      <c r="F241" s="59">
        <v>33439.1492</v>
      </c>
      <c r="G241" s="59">
        <v>37831.702700000002</v>
      </c>
      <c r="H241" s="59">
        <v>30252.724999999999</v>
      </c>
      <c r="I241" s="60">
        <v>8.83</v>
      </c>
      <c r="J241" s="60">
        <v>14.87</v>
      </c>
      <c r="K241" s="60">
        <v>11.15</v>
      </c>
      <c r="L241" s="60">
        <v>176.08779999999999</v>
      </c>
      <c r="M241" s="48"/>
      <c r="N241" s="61"/>
      <c r="O241" s="49"/>
      <c r="P241" s="49"/>
      <c r="Q241" s="49"/>
      <c r="R241" s="49"/>
      <c r="S241" s="49"/>
      <c r="T241" s="49"/>
      <c r="U241" s="49"/>
    </row>
    <row r="242" spans="1:21" s="55" customFormat="1" ht="13.15" customHeight="1">
      <c r="A242" s="62" t="s">
        <v>391</v>
      </c>
      <c r="B242" s="63">
        <v>0.10150000000000001</v>
      </c>
      <c r="C242" s="64">
        <v>30811.4084</v>
      </c>
      <c r="D242" s="65">
        <v>24578.3946</v>
      </c>
      <c r="E242" s="65">
        <v>27036.442299999999</v>
      </c>
      <c r="F242" s="65">
        <v>33699.078300000001</v>
      </c>
      <c r="G242" s="65">
        <v>37405.523699999998</v>
      </c>
      <c r="H242" s="65">
        <v>31058.301299999999</v>
      </c>
      <c r="I242" s="66">
        <v>7.11</v>
      </c>
      <c r="J242" s="66">
        <v>15.58</v>
      </c>
      <c r="K242" s="66">
        <v>12.3</v>
      </c>
      <c r="L242" s="66">
        <v>176.86320000000001</v>
      </c>
      <c r="M242" s="48"/>
      <c r="N242" s="61"/>
      <c r="O242" s="49"/>
      <c r="P242" s="49"/>
      <c r="Q242" s="49"/>
      <c r="R242" s="49"/>
      <c r="S242" s="49"/>
      <c r="T242" s="49"/>
      <c r="U242" s="49"/>
    </row>
    <row r="243" spans="1:21" s="55" customFormat="1" ht="13.15" customHeight="1">
      <c r="A243" s="62" t="s">
        <v>392</v>
      </c>
      <c r="B243" s="63">
        <v>1.7475000000000001</v>
      </c>
      <c r="C243" s="64">
        <v>29512.25</v>
      </c>
      <c r="D243" s="65">
        <v>23391.1666</v>
      </c>
      <c r="E243" s="65">
        <v>26363.5638</v>
      </c>
      <c r="F243" s="65">
        <v>33439.1492</v>
      </c>
      <c r="G243" s="65">
        <v>37878.881000000001</v>
      </c>
      <c r="H243" s="65">
        <v>30178.099900000001</v>
      </c>
      <c r="I243" s="66">
        <v>9.01</v>
      </c>
      <c r="J243" s="66">
        <v>14.85</v>
      </c>
      <c r="K243" s="66">
        <v>11.05</v>
      </c>
      <c r="L243" s="66">
        <v>176.0214</v>
      </c>
      <c r="M243" s="48"/>
      <c r="N243" s="61"/>
      <c r="O243" s="49"/>
      <c r="P243" s="49"/>
      <c r="Q243" s="49"/>
      <c r="R243" s="49"/>
      <c r="S243" s="49"/>
      <c r="T243" s="49"/>
      <c r="U243" s="49"/>
    </row>
    <row r="244" spans="1:21" s="55" customFormat="1" ht="13.15" customHeight="1">
      <c r="A244" s="56" t="s">
        <v>393</v>
      </c>
      <c r="B244" s="57">
        <v>0.62719999999999998</v>
      </c>
      <c r="C244" s="58">
        <v>30802.528600000001</v>
      </c>
      <c r="D244" s="59">
        <v>26138.333299999998</v>
      </c>
      <c r="E244" s="59">
        <v>28669.816699999999</v>
      </c>
      <c r="F244" s="59">
        <v>34431.282800000001</v>
      </c>
      <c r="G244" s="59">
        <v>38246.449699999997</v>
      </c>
      <c r="H244" s="59">
        <v>31919.081699999999</v>
      </c>
      <c r="I244" s="60">
        <v>7.3</v>
      </c>
      <c r="J244" s="60">
        <v>16.239999999999998</v>
      </c>
      <c r="K244" s="60">
        <v>12.39</v>
      </c>
      <c r="L244" s="60">
        <v>175.31489999999999</v>
      </c>
      <c r="M244" s="48"/>
      <c r="N244" s="61"/>
      <c r="O244" s="49"/>
      <c r="P244" s="49"/>
      <c r="Q244" s="49"/>
      <c r="R244" s="49"/>
      <c r="S244" s="49"/>
      <c r="T244" s="49"/>
      <c r="U244" s="49"/>
    </row>
    <row r="245" spans="1:21" s="55" customFormat="1" ht="13.15" customHeight="1">
      <c r="A245" s="62" t="s">
        <v>394</v>
      </c>
      <c r="B245" s="63">
        <v>0.24540000000000001</v>
      </c>
      <c r="C245" s="64">
        <v>28776.083299999998</v>
      </c>
      <c r="D245" s="65">
        <v>23996.778200000001</v>
      </c>
      <c r="E245" s="65">
        <v>26895.75</v>
      </c>
      <c r="F245" s="65">
        <v>30258.543099999999</v>
      </c>
      <c r="G245" s="65">
        <v>34043.911599999999</v>
      </c>
      <c r="H245" s="65">
        <v>29449.4437</v>
      </c>
      <c r="I245" s="66">
        <v>5.28</v>
      </c>
      <c r="J245" s="66">
        <v>12.83</v>
      </c>
      <c r="K245" s="66">
        <v>12.9</v>
      </c>
      <c r="L245" s="66">
        <v>175.4143</v>
      </c>
      <c r="M245" s="48"/>
      <c r="N245" s="61"/>
      <c r="O245" s="49"/>
      <c r="P245" s="49"/>
      <c r="Q245" s="49"/>
      <c r="R245" s="49"/>
      <c r="S245" s="49"/>
      <c r="T245" s="49"/>
      <c r="U245" s="49"/>
    </row>
    <row r="246" spans="1:21" s="55" customFormat="1" ht="13.15" customHeight="1">
      <c r="A246" s="62" t="s">
        <v>395</v>
      </c>
      <c r="B246" s="63">
        <v>0.26040000000000002</v>
      </c>
      <c r="C246" s="64">
        <v>33352.011599999998</v>
      </c>
      <c r="D246" s="65">
        <v>29041.614699999998</v>
      </c>
      <c r="E246" s="65">
        <v>30621.7598</v>
      </c>
      <c r="F246" s="65">
        <v>36224.798499999997</v>
      </c>
      <c r="G246" s="65">
        <v>39109.907800000001</v>
      </c>
      <c r="H246" s="65">
        <v>33730.537700000001</v>
      </c>
      <c r="I246" s="66">
        <v>8.49</v>
      </c>
      <c r="J246" s="66">
        <v>19.27</v>
      </c>
      <c r="K246" s="66">
        <v>12.13</v>
      </c>
      <c r="L246" s="66">
        <v>174.69280000000001</v>
      </c>
      <c r="M246" s="48"/>
      <c r="N246" s="61"/>
      <c r="O246" s="49"/>
      <c r="P246" s="49"/>
      <c r="Q246" s="49"/>
      <c r="R246" s="49"/>
      <c r="S246" s="49"/>
      <c r="T246" s="49"/>
      <c r="U246" s="49"/>
    </row>
    <row r="247" spans="1:21" s="55" customFormat="1" ht="13.15" customHeight="1">
      <c r="A247" s="56" t="s">
        <v>396</v>
      </c>
      <c r="B247" s="57">
        <v>0.1638</v>
      </c>
      <c r="C247" s="58">
        <v>30464.135699999999</v>
      </c>
      <c r="D247" s="59">
        <v>24559.9722</v>
      </c>
      <c r="E247" s="59">
        <v>27518.709200000001</v>
      </c>
      <c r="F247" s="59">
        <v>33441.300799999997</v>
      </c>
      <c r="G247" s="59">
        <v>40952.725899999998</v>
      </c>
      <c r="H247" s="59">
        <v>31714.857499999998</v>
      </c>
      <c r="I247" s="60">
        <v>7.57</v>
      </c>
      <c r="J247" s="60">
        <v>17.37</v>
      </c>
      <c r="K247" s="60">
        <v>10.9</v>
      </c>
      <c r="L247" s="60">
        <v>176.70859999999999</v>
      </c>
      <c r="M247" s="48"/>
      <c r="N247" s="61"/>
      <c r="O247" s="49"/>
      <c r="P247" s="49"/>
      <c r="Q247" s="49"/>
      <c r="R247" s="49"/>
      <c r="S247" s="49"/>
      <c r="T247" s="49"/>
      <c r="U247" s="49"/>
    </row>
    <row r="248" spans="1:21" s="55" customFormat="1" ht="13.15" customHeight="1">
      <c r="A248" s="62" t="s">
        <v>397</v>
      </c>
      <c r="B248" s="63">
        <v>3.8699999999999998E-2</v>
      </c>
      <c r="C248" s="64">
        <v>28345.448</v>
      </c>
      <c r="D248" s="65">
        <v>23657.672200000001</v>
      </c>
      <c r="E248" s="65">
        <v>24901.978800000001</v>
      </c>
      <c r="F248" s="65">
        <v>30745.247299999999</v>
      </c>
      <c r="G248" s="65">
        <v>31924.213599999999</v>
      </c>
      <c r="H248" s="65">
        <v>27980.124</v>
      </c>
      <c r="I248" s="66">
        <v>7.55</v>
      </c>
      <c r="J248" s="66">
        <v>14.99</v>
      </c>
      <c r="K248" s="66">
        <v>9.59</v>
      </c>
      <c r="L248" s="66">
        <v>174.11009999999999</v>
      </c>
      <c r="M248" s="48"/>
      <c r="N248" s="61"/>
      <c r="O248" s="49"/>
      <c r="P248" s="49"/>
      <c r="Q248" s="49"/>
      <c r="R248" s="49"/>
      <c r="S248" s="49"/>
      <c r="T248" s="49"/>
      <c r="U248" s="49"/>
    </row>
    <row r="249" spans="1:21" s="55" customFormat="1" ht="13.15" customHeight="1">
      <c r="A249" s="56" t="s">
        <v>398</v>
      </c>
      <c r="B249" s="57">
        <v>6.6799999999999998E-2</v>
      </c>
      <c r="C249" s="58">
        <v>36255.269200000002</v>
      </c>
      <c r="D249" s="59">
        <v>26463.728999999999</v>
      </c>
      <c r="E249" s="59">
        <v>32085.169900000001</v>
      </c>
      <c r="F249" s="59">
        <v>41819.361900000004</v>
      </c>
      <c r="G249" s="59">
        <v>49998.575799999999</v>
      </c>
      <c r="H249" s="59">
        <v>37353.049099999997</v>
      </c>
      <c r="I249" s="60">
        <v>8.58</v>
      </c>
      <c r="J249" s="60">
        <v>21.96</v>
      </c>
      <c r="K249" s="60">
        <v>9.4</v>
      </c>
      <c r="L249" s="60">
        <v>182.8614</v>
      </c>
      <c r="M249" s="48"/>
      <c r="N249" s="61"/>
      <c r="O249" s="49"/>
      <c r="P249" s="49"/>
      <c r="Q249" s="49"/>
      <c r="R249" s="49"/>
      <c r="S249" s="49"/>
      <c r="T249" s="49"/>
      <c r="U249" s="49"/>
    </row>
    <row r="250" spans="1:21" s="55" customFormat="1" ht="13.15" customHeight="1">
      <c r="A250" s="62" t="s">
        <v>399</v>
      </c>
      <c r="B250" s="63">
        <v>4.0899999999999999E-2</v>
      </c>
      <c r="C250" s="64">
        <v>38589.359600000003</v>
      </c>
      <c r="D250" s="65">
        <v>31384.075700000001</v>
      </c>
      <c r="E250" s="65">
        <v>34324.898500000003</v>
      </c>
      <c r="F250" s="65">
        <v>46362.987500000003</v>
      </c>
      <c r="G250" s="65">
        <v>51747.438800000004</v>
      </c>
      <c r="H250" s="65">
        <v>40156.3822</v>
      </c>
      <c r="I250" s="66">
        <v>7.21</v>
      </c>
      <c r="J250" s="66">
        <v>24.88</v>
      </c>
      <c r="K250" s="66">
        <v>8.5299999999999994</v>
      </c>
      <c r="L250" s="66">
        <v>186.25890000000001</v>
      </c>
      <c r="M250" s="48"/>
      <c r="N250" s="61"/>
      <c r="O250" s="49"/>
      <c r="P250" s="49"/>
      <c r="Q250" s="49"/>
      <c r="R250" s="49"/>
      <c r="S250" s="49"/>
      <c r="T250" s="49"/>
      <c r="U250" s="49"/>
    </row>
    <row r="251" spans="1:21" s="55" customFormat="1" ht="13.15" customHeight="1">
      <c r="A251" s="56" t="s">
        <v>400</v>
      </c>
      <c r="B251" s="57">
        <v>5.8900000000000001E-2</v>
      </c>
      <c r="C251" s="58">
        <v>29156.2055</v>
      </c>
      <c r="D251" s="59">
        <v>25350.075700000001</v>
      </c>
      <c r="E251" s="59">
        <v>26928.750199999999</v>
      </c>
      <c r="F251" s="59">
        <v>33075.3482</v>
      </c>
      <c r="G251" s="59">
        <v>35511.780599999998</v>
      </c>
      <c r="H251" s="59">
        <v>30046.0167</v>
      </c>
      <c r="I251" s="60">
        <v>5.84</v>
      </c>
      <c r="J251" s="60">
        <v>8.75</v>
      </c>
      <c r="K251" s="60">
        <v>11.31</v>
      </c>
      <c r="L251" s="60">
        <v>176.7011</v>
      </c>
      <c r="M251" s="48"/>
      <c r="N251" s="61"/>
      <c r="O251" s="49"/>
      <c r="P251" s="49"/>
      <c r="Q251" s="49"/>
      <c r="R251" s="49"/>
      <c r="S251" s="49"/>
      <c r="T251" s="49"/>
      <c r="U251" s="49"/>
    </row>
    <row r="252" spans="1:21" s="55" customFormat="1" ht="13.15" customHeight="1">
      <c r="A252" s="62" t="s">
        <v>401</v>
      </c>
      <c r="B252" s="63">
        <v>5.8000000000000003E-2</v>
      </c>
      <c r="C252" s="64">
        <v>29546.039799999999</v>
      </c>
      <c r="D252" s="65">
        <v>25350.075700000001</v>
      </c>
      <c r="E252" s="65">
        <v>26928.750199999999</v>
      </c>
      <c r="F252" s="65">
        <v>33098.9107</v>
      </c>
      <c r="G252" s="65">
        <v>35511.780599999998</v>
      </c>
      <c r="H252" s="65">
        <v>30097.632900000001</v>
      </c>
      <c r="I252" s="66">
        <v>5.92</v>
      </c>
      <c r="J252" s="66">
        <v>8.76</v>
      </c>
      <c r="K252" s="66">
        <v>11.29</v>
      </c>
      <c r="L252" s="66">
        <v>176.65090000000001</v>
      </c>
      <c r="M252" s="48"/>
      <c r="N252" s="61"/>
      <c r="O252" s="49"/>
      <c r="P252" s="49"/>
      <c r="Q252" s="49"/>
      <c r="R252" s="49"/>
      <c r="S252" s="49"/>
      <c r="T252" s="49"/>
      <c r="U252" s="49"/>
    </row>
    <row r="253" spans="1:21" s="55" customFormat="1" ht="13.15" customHeight="1">
      <c r="A253" s="56" t="s">
        <v>402</v>
      </c>
      <c r="B253" s="57">
        <v>7.6499999999999999E-2</v>
      </c>
      <c r="C253" s="58">
        <v>31179.984199999999</v>
      </c>
      <c r="D253" s="59">
        <v>25792.2605</v>
      </c>
      <c r="E253" s="59">
        <v>27771.929800000002</v>
      </c>
      <c r="F253" s="59">
        <v>33764.108099999998</v>
      </c>
      <c r="G253" s="59">
        <v>35945.456700000002</v>
      </c>
      <c r="H253" s="59">
        <v>31096.201099999998</v>
      </c>
      <c r="I253" s="60">
        <v>5.75</v>
      </c>
      <c r="J253" s="60">
        <v>10.63</v>
      </c>
      <c r="K253" s="60">
        <v>11.82</v>
      </c>
      <c r="L253" s="60">
        <v>175.9315</v>
      </c>
      <c r="M253" s="48"/>
      <c r="N253" s="61"/>
      <c r="O253" s="49"/>
      <c r="P253" s="49"/>
      <c r="Q253" s="49"/>
      <c r="R253" s="49"/>
      <c r="S253" s="49"/>
      <c r="T253" s="49"/>
      <c r="U253" s="49"/>
    </row>
    <row r="254" spans="1:21" s="55" customFormat="1" ht="13.15" customHeight="1">
      <c r="A254" s="62" t="s">
        <v>403</v>
      </c>
      <c r="B254" s="63">
        <v>4.8300000000000003E-2</v>
      </c>
      <c r="C254" s="64">
        <v>30559.9316</v>
      </c>
      <c r="D254" s="65">
        <v>25792.2605</v>
      </c>
      <c r="E254" s="65">
        <v>27692.144100000001</v>
      </c>
      <c r="F254" s="65">
        <v>33764.108099999998</v>
      </c>
      <c r="G254" s="65">
        <v>36439.199200000003</v>
      </c>
      <c r="H254" s="65">
        <v>31112.332999999999</v>
      </c>
      <c r="I254" s="66">
        <v>6.1</v>
      </c>
      <c r="J254" s="66">
        <v>9.6999999999999993</v>
      </c>
      <c r="K254" s="66">
        <v>12.46</v>
      </c>
      <c r="L254" s="66">
        <v>176.15940000000001</v>
      </c>
      <c r="M254" s="48"/>
      <c r="N254" s="61"/>
      <c r="O254" s="49"/>
      <c r="P254" s="49"/>
      <c r="Q254" s="49"/>
      <c r="R254" s="49"/>
      <c r="S254" s="49"/>
      <c r="T254" s="49"/>
      <c r="U254" s="49"/>
    </row>
    <row r="255" spans="1:21" s="55" customFormat="1" ht="13.15" customHeight="1">
      <c r="A255" s="56" t="s">
        <v>404</v>
      </c>
      <c r="B255" s="57">
        <v>4.9200000000000001E-2</v>
      </c>
      <c r="C255" s="58">
        <v>28452.6666</v>
      </c>
      <c r="D255" s="59">
        <v>23321.333299999998</v>
      </c>
      <c r="E255" s="59">
        <v>25546.3989</v>
      </c>
      <c r="F255" s="59">
        <v>32244.157299999999</v>
      </c>
      <c r="G255" s="59">
        <v>35051.613799999999</v>
      </c>
      <c r="H255" s="59">
        <v>29347.9967</v>
      </c>
      <c r="I255" s="60">
        <v>8.58</v>
      </c>
      <c r="J255" s="60">
        <v>9.94</v>
      </c>
      <c r="K255" s="60">
        <v>13.14</v>
      </c>
      <c r="L255" s="60">
        <v>176.46510000000001</v>
      </c>
      <c r="M255" s="48"/>
      <c r="N255" s="61"/>
      <c r="O255" s="49"/>
      <c r="P255" s="49"/>
      <c r="Q255" s="49"/>
      <c r="R255" s="49"/>
      <c r="S255" s="49"/>
      <c r="T255" s="49"/>
      <c r="U255" s="49"/>
    </row>
    <row r="256" spans="1:21" s="55" customFormat="1" ht="13.15" customHeight="1">
      <c r="A256" s="56" t="s">
        <v>405</v>
      </c>
      <c r="B256" s="57">
        <v>0.56569999999999998</v>
      </c>
      <c r="C256" s="58">
        <v>33064.854899999998</v>
      </c>
      <c r="D256" s="59">
        <v>26911.3485</v>
      </c>
      <c r="E256" s="59">
        <v>29240.055199999999</v>
      </c>
      <c r="F256" s="59">
        <v>38978.252</v>
      </c>
      <c r="G256" s="59">
        <v>45318.818399999996</v>
      </c>
      <c r="H256" s="59">
        <v>34796.832000000002</v>
      </c>
      <c r="I256" s="60">
        <v>8.27</v>
      </c>
      <c r="J256" s="60">
        <v>20.13</v>
      </c>
      <c r="K256" s="60">
        <v>10.54</v>
      </c>
      <c r="L256" s="60">
        <v>179.1705</v>
      </c>
      <c r="M256" s="48"/>
      <c r="N256" s="61"/>
      <c r="O256" s="49"/>
      <c r="P256" s="49"/>
      <c r="Q256" s="49"/>
      <c r="R256" s="49"/>
      <c r="S256" s="49"/>
      <c r="T256" s="49"/>
      <c r="U256" s="49"/>
    </row>
    <row r="257" spans="1:21" s="55" customFormat="1" ht="13.15" customHeight="1">
      <c r="A257" s="56" t="s">
        <v>406</v>
      </c>
      <c r="B257" s="57">
        <v>0.47899999999999998</v>
      </c>
      <c r="C257" s="58">
        <v>31080.040199999999</v>
      </c>
      <c r="D257" s="59">
        <v>25909.4166</v>
      </c>
      <c r="E257" s="59">
        <v>28351.633999999998</v>
      </c>
      <c r="F257" s="59">
        <v>35148.712899999999</v>
      </c>
      <c r="G257" s="59">
        <v>40430.165300000001</v>
      </c>
      <c r="H257" s="59">
        <v>32229.167300000001</v>
      </c>
      <c r="I257" s="60">
        <v>7.38</v>
      </c>
      <c r="J257" s="60">
        <v>15.43</v>
      </c>
      <c r="K257" s="60">
        <v>11.25</v>
      </c>
      <c r="L257" s="60">
        <v>177.1403</v>
      </c>
      <c r="M257" s="48"/>
      <c r="N257" s="61"/>
      <c r="O257" s="49"/>
      <c r="P257" s="49"/>
      <c r="Q257" s="49"/>
      <c r="R257" s="49"/>
      <c r="S257" s="49"/>
      <c r="T257" s="49"/>
      <c r="U257" s="49"/>
    </row>
    <row r="258" spans="1:21" s="55" customFormat="1" ht="13.15" customHeight="1">
      <c r="A258" s="62" t="s">
        <v>407</v>
      </c>
      <c r="B258" s="63">
        <v>0.12989999999999999</v>
      </c>
      <c r="C258" s="64">
        <v>32116.128799999999</v>
      </c>
      <c r="D258" s="65">
        <v>27963.5</v>
      </c>
      <c r="E258" s="65">
        <v>29377</v>
      </c>
      <c r="F258" s="65">
        <v>34660.838799999998</v>
      </c>
      <c r="G258" s="65">
        <v>40503.1014</v>
      </c>
      <c r="H258" s="65">
        <v>33065.893300000003</v>
      </c>
      <c r="I258" s="66">
        <v>8.1199999999999992</v>
      </c>
      <c r="J258" s="66">
        <v>15.29</v>
      </c>
      <c r="K258" s="66">
        <v>11.65</v>
      </c>
      <c r="L258" s="66">
        <v>177.35409999999999</v>
      </c>
      <c r="M258" s="48"/>
      <c r="N258" s="61"/>
      <c r="O258" s="49"/>
      <c r="P258" s="49"/>
      <c r="Q258" s="49"/>
      <c r="R258" s="49"/>
      <c r="S258" s="49"/>
      <c r="T258" s="49"/>
      <c r="U258" s="49"/>
    </row>
    <row r="259" spans="1:21" s="55" customFormat="1" ht="13.15" customHeight="1">
      <c r="A259" s="62" t="s">
        <v>408</v>
      </c>
      <c r="B259" s="63">
        <v>0.34089999999999998</v>
      </c>
      <c r="C259" s="64">
        <v>30736.767</v>
      </c>
      <c r="D259" s="65">
        <v>25241.035</v>
      </c>
      <c r="E259" s="65">
        <v>27836.998800000001</v>
      </c>
      <c r="F259" s="65">
        <v>35544.815699999999</v>
      </c>
      <c r="G259" s="65">
        <v>40251.075299999997</v>
      </c>
      <c r="H259" s="65">
        <v>31939.238600000001</v>
      </c>
      <c r="I259" s="66">
        <v>7.12</v>
      </c>
      <c r="J259" s="66">
        <v>15.59</v>
      </c>
      <c r="K259" s="66">
        <v>11.02</v>
      </c>
      <c r="L259" s="66">
        <v>177.1155</v>
      </c>
      <c r="M259" s="48"/>
      <c r="N259" s="61"/>
      <c r="O259" s="49"/>
      <c r="P259" s="49"/>
      <c r="Q259" s="49"/>
      <c r="R259" s="49"/>
      <c r="S259" s="49"/>
      <c r="T259" s="49"/>
      <c r="U259" s="49"/>
    </row>
    <row r="260" spans="1:21" s="55" customFormat="1" ht="13.15" customHeight="1">
      <c r="A260" s="56" t="s">
        <v>409</v>
      </c>
      <c r="B260" s="57">
        <v>3.8899999999999997E-2</v>
      </c>
      <c r="C260" s="58">
        <v>32688.3086</v>
      </c>
      <c r="D260" s="59">
        <v>26471.007099999999</v>
      </c>
      <c r="E260" s="59">
        <v>29363.892500000002</v>
      </c>
      <c r="F260" s="59">
        <v>37645.188999999998</v>
      </c>
      <c r="G260" s="59">
        <v>45369.766799999998</v>
      </c>
      <c r="H260" s="59">
        <v>34143.486599999997</v>
      </c>
      <c r="I260" s="60">
        <v>9.1300000000000008</v>
      </c>
      <c r="J260" s="60">
        <v>19.84</v>
      </c>
      <c r="K260" s="60">
        <v>9.6199999999999992</v>
      </c>
      <c r="L260" s="60">
        <v>178.9967</v>
      </c>
      <c r="M260" s="48"/>
      <c r="N260" s="61"/>
      <c r="O260" s="49"/>
      <c r="P260" s="49"/>
      <c r="Q260" s="49"/>
      <c r="R260" s="49"/>
      <c r="S260" s="49"/>
      <c r="T260" s="49"/>
      <c r="U260" s="49"/>
    </row>
    <row r="261" spans="1:21" s="55" customFormat="1" ht="13.15" customHeight="1">
      <c r="A261" s="56" t="s">
        <v>410</v>
      </c>
      <c r="B261" s="57">
        <v>7.2400000000000006E-2</v>
      </c>
      <c r="C261" s="58">
        <v>37780.9951</v>
      </c>
      <c r="D261" s="59">
        <v>29301.873500000002</v>
      </c>
      <c r="E261" s="59">
        <v>32950.225299999998</v>
      </c>
      <c r="F261" s="59">
        <v>42850.200199999999</v>
      </c>
      <c r="G261" s="59">
        <v>47132.7212</v>
      </c>
      <c r="H261" s="59">
        <v>38460.7068</v>
      </c>
      <c r="I261" s="60">
        <v>7.88</v>
      </c>
      <c r="J261" s="60">
        <v>19.96</v>
      </c>
      <c r="K261" s="60">
        <v>9.1</v>
      </c>
      <c r="L261" s="60">
        <v>184.93870000000001</v>
      </c>
      <c r="M261" s="48"/>
      <c r="N261" s="61"/>
      <c r="O261" s="49"/>
      <c r="P261" s="49"/>
      <c r="Q261" s="49"/>
      <c r="R261" s="49"/>
      <c r="S261" s="49"/>
      <c r="T261" s="49"/>
      <c r="U261" s="49"/>
    </row>
    <row r="262" spans="1:21" s="55" customFormat="1" ht="13.15" customHeight="1">
      <c r="A262" s="56" t="s">
        <v>412</v>
      </c>
      <c r="B262" s="57">
        <v>0.16639999999999999</v>
      </c>
      <c r="C262" s="58">
        <v>29743.017599999999</v>
      </c>
      <c r="D262" s="59">
        <v>25245.719799999999</v>
      </c>
      <c r="E262" s="59">
        <v>27511.366000000002</v>
      </c>
      <c r="F262" s="59">
        <v>32914.390299999999</v>
      </c>
      <c r="G262" s="59">
        <v>36086.702599999997</v>
      </c>
      <c r="H262" s="59">
        <v>30426.228899999998</v>
      </c>
      <c r="I262" s="60">
        <v>8.94</v>
      </c>
      <c r="J262" s="60">
        <v>13.63</v>
      </c>
      <c r="K262" s="60">
        <v>11.58</v>
      </c>
      <c r="L262" s="60">
        <v>176.4522</v>
      </c>
      <c r="M262" s="48"/>
      <c r="N262" s="61"/>
      <c r="O262" s="49"/>
      <c r="P262" s="49"/>
      <c r="Q262" s="49"/>
      <c r="R262" s="49"/>
      <c r="S262" s="49"/>
      <c r="T262" s="49"/>
      <c r="U262" s="49"/>
    </row>
    <row r="263" spans="1:21" s="55" customFormat="1" ht="13.15" customHeight="1">
      <c r="A263" s="56" t="s">
        <v>413</v>
      </c>
      <c r="B263" s="57">
        <v>0.32619999999999999</v>
      </c>
      <c r="C263" s="58">
        <v>27648.787400000001</v>
      </c>
      <c r="D263" s="59">
        <v>22904.1666</v>
      </c>
      <c r="E263" s="59">
        <v>25096.365399999999</v>
      </c>
      <c r="F263" s="59">
        <v>29794.275300000001</v>
      </c>
      <c r="G263" s="59">
        <v>32091.7595</v>
      </c>
      <c r="H263" s="59">
        <v>27652.6191</v>
      </c>
      <c r="I263" s="60">
        <v>5.79</v>
      </c>
      <c r="J263" s="60">
        <v>6.63</v>
      </c>
      <c r="K263" s="60">
        <v>11.41</v>
      </c>
      <c r="L263" s="60">
        <v>175.1651</v>
      </c>
      <c r="M263" s="48"/>
      <c r="N263" s="61"/>
      <c r="O263" s="49"/>
      <c r="P263" s="49"/>
      <c r="Q263" s="49"/>
      <c r="R263" s="49"/>
      <c r="S263" s="49"/>
      <c r="T263" s="49"/>
      <c r="U263" s="49"/>
    </row>
    <row r="264" spans="1:21" s="55" customFormat="1" ht="13.15" customHeight="1">
      <c r="A264" s="62" t="s">
        <v>414</v>
      </c>
      <c r="B264" s="63">
        <v>0.3221</v>
      </c>
      <c r="C264" s="64">
        <v>27648.787400000001</v>
      </c>
      <c r="D264" s="65">
        <v>22904.1666</v>
      </c>
      <c r="E264" s="65">
        <v>25096.365399999999</v>
      </c>
      <c r="F264" s="65">
        <v>29817.574000000001</v>
      </c>
      <c r="G264" s="65">
        <v>32091.7595</v>
      </c>
      <c r="H264" s="65">
        <v>27664.645199999999</v>
      </c>
      <c r="I264" s="66">
        <v>5.81</v>
      </c>
      <c r="J264" s="66">
        <v>6.56</v>
      </c>
      <c r="K264" s="66">
        <v>11.44</v>
      </c>
      <c r="L264" s="66">
        <v>175.1361</v>
      </c>
      <c r="M264" s="48"/>
      <c r="N264" s="61"/>
      <c r="O264" s="49"/>
      <c r="P264" s="49"/>
      <c r="Q264" s="49"/>
      <c r="R264" s="49"/>
      <c r="S264" s="49"/>
      <c r="T264" s="49"/>
      <c r="U264" s="49"/>
    </row>
    <row r="265" spans="1:21" s="55" customFormat="1" ht="13.15" customHeight="1">
      <c r="A265" s="56" t="s">
        <v>415</v>
      </c>
      <c r="B265" s="57">
        <v>0.29909999999999998</v>
      </c>
      <c r="C265" s="58">
        <v>25843.477800000001</v>
      </c>
      <c r="D265" s="59">
        <v>21888.009399999999</v>
      </c>
      <c r="E265" s="59">
        <v>23581.333299999998</v>
      </c>
      <c r="F265" s="59">
        <v>28313.355</v>
      </c>
      <c r="G265" s="59">
        <v>30757.373500000002</v>
      </c>
      <c r="H265" s="59">
        <v>26145.851999999999</v>
      </c>
      <c r="I265" s="60">
        <v>12.45</v>
      </c>
      <c r="J265" s="60">
        <v>9.4499999999999993</v>
      </c>
      <c r="K265" s="60">
        <v>10.39</v>
      </c>
      <c r="L265" s="60">
        <v>175.67590000000001</v>
      </c>
      <c r="M265" s="48"/>
      <c r="N265" s="61"/>
      <c r="O265" s="49"/>
      <c r="P265" s="49"/>
      <c r="Q265" s="49"/>
      <c r="R265" s="49"/>
      <c r="S265" s="49"/>
      <c r="T265" s="49"/>
      <c r="U265" s="49"/>
    </row>
    <row r="266" spans="1:21" s="55" customFormat="1" ht="13.15" customHeight="1">
      <c r="A266" s="56" t="s">
        <v>417</v>
      </c>
      <c r="B266" s="57">
        <v>1.0671999999999999</v>
      </c>
      <c r="C266" s="58">
        <v>24573.170699999999</v>
      </c>
      <c r="D266" s="59">
        <v>21239.25</v>
      </c>
      <c r="E266" s="59">
        <v>22861.212500000001</v>
      </c>
      <c r="F266" s="59">
        <v>27033.9166</v>
      </c>
      <c r="G266" s="59">
        <v>29533.957399999999</v>
      </c>
      <c r="H266" s="59">
        <v>25182.289499999999</v>
      </c>
      <c r="I266" s="60">
        <v>14.37</v>
      </c>
      <c r="J266" s="60">
        <v>11.82</v>
      </c>
      <c r="K266" s="60">
        <v>10.65</v>
      </c>
      <c r="L266" s="60">
        <v>175.7807</v>
      </c>
      <c r="M266" s="48"/>
      <c r="N266" s="61"/>
      <c r="O266" s="49"/>
      <c r="P266" s="49"/>
      <c r="Q266" s="49"/>
      <c r="R266" s="49"/>
      <c r="S266" s="49"/>
      <c r="T266" s="49"/>
      <c r="U266" s="49"/>
    </row>
    <row r="267" spans="1:21" s="55" customFormat="1" ht="13.15" customHeight="1">
      <c r="A267" s="56" t="s">
        <v>418</v>
      </c>
      <c r="B267" s="57">
        <v>0.64539999999999997</v>
      </c>
      <c r="C267" s="58">
        <v>30968.656200000001</v>
      </c>
      <c r="D267" s="59">
        <v>23283.220799999999</v>
      </c>
      <c r="E267" s="59">
        <v>26670.605200000002</v>
      </c>
      <c r="F267" s="59">
        <v>35823.253799999999</v>
      </c>
      <c r="G267" s="59">
        <v>41542.834199999998</v>
      </c>
      <c r="H267" s="59">
        <v>31723.823100000001</v>
      </c>
      <c r="I267" s="60">
        <v>6.17</v>
      </c>
      <c r="J267" s="60">
        <v>21.09</v>
      </c>
      <c r="K267" s="60">
        <v>9.92</v>
      </c>
      <c r="L267" s="60">
        <v>177.2638</v>
      </c>
      <c r="M267" s="48"/>
      <c r="N267" s="61"/>
      <c r="O267" s="49"/>
      <c r="P267" s="49"/>
      <c r="Q267" s="49"/>
      <c r="R267" s="49"/>
      <c r="S267" s="49"/>
      <c r="T267" s="49"/>
      <c r="U267" s="49"/>
    </row>
    <row r="268" spans="1:21" s="55" customFormat="1" ht="13.15" customHeight="1">
      <c r="A268" s="62" t="s">
        <v>419</v>
      </c>
      <c r="B268" s="63">
        <v>0.56399999999999995</v>
      </c>
      <c r="C268" s="64">
        <v>30594.723099999999</v>
      </c>
      <c r="D268" s="65">
        <v>22958.6666</v>
      </c>
      <c r="E268" s="65">
        <v>26608.25</v>
      </c>
      <c r="F268" s="65">
        <v>34741.4323</v>
      </c>
      <c r="G268" s="65">
        <v>39594.342799999999</v>
      </c>
      <c r="H268" s="65">
        <v>30992.5893</v>
      </c>
      <c r="I268" s="66">
        <v>5.74</v>
      </c>
      <c r="J268" s="66">
        <v>20.28</v>
      </c>
      <c r="K268" s="66">
        <v>10.07</v>
      </c>
      <c r="L268" s="66">
        <v>176.7595</v>
      </c>
      <c r="M268" s="48"/>
      <c r="N268" s="61"/>
      <c r="O268" s="49"/>
      <c r="P268" s="49"/>
      <c r="Q268" s="49"/>
      <c r="R268" s="49"/>
      <c r="S268" s="49"/>
      <c r="T268" s="49"/>
      <c r="U268" s="49"/>
    </row>
    <row r="269" spans="1:21" s="55" customFormat="1" ht="13.15" customHeight="1">
      <c r="A269" s="56" t="s">
        <v>420</v>
      </c>
      <c r="B269" s="57">
        <v>0.45200000000000001</v>
      </c>
      <c r="C269" s="58">
        <v>31198.5491</v>
      </c>
      <c r="D269" s="59">
        <v>24655.4166</v>
      </c>
      <c r="E269" s="59">
        <v>27163.362700000001</v>
      </c>
      <c r="F269" s="59">
        <v>34807.411899999999</v>
      </c>
      <c r="G269" s="59">
        <v>38835.977700000003</v>
      </c>
      <c r="H269" s="59">
        <v>31395.084699999999</v>
      </c>
      <c r="I269" s="60">
        <v>5.82</v>
      </c>
      <c r="J269" s="60">
        <v>19.170000000000002</v>
      </c>
      <c r="K269" s="60">
        <v>12.44</v>
      </c>
      <c r="L269" s="60">
        <v>178.1139</v>
      </c>
      <c r="M269" s="48"/>
      <c r="N269" s="61"/>
      <c r="O269" s="49"/>
      <c r="P269" s="49"/>
      <c r="Q269" s="49"/>
      <c r="R269" s="49"/>
      <c r="S269" s="49"/>
      <c r="T269" s="49"/>
      <c r="U269" s="49"/>
    </row>
    <row r="270" spans="1:21" s="55" customFormat="1" ht="13.15" customHeight="1">
      <c r="A270" s="62" t="s">
        <v>421</v>
      </c>
      <c r="B270" s="63">
        <v>0.376</v>
      </c>
      <c r="C270" s="64">
        <v>31480.6119</v>
      </c>
      <c r="D270" s="65">
        <v>24758.5</v>
      </c>
      <c r="E270" s="65">
        <v>27405.875800000002</v>
      </c>
      <c r="F270" s="65">
        <v>34842.347800000003</v>
      </c>
      <c r="G270" s="65">
        <v>37710.188199999997</v>
      </c>
      <c r="H270" s="65">
        <v>31404.122599999999</v>
      </c>
      <c r="I270" s="66">
        <v>5.73</v>
      </c>
      <c r="J270" s="66">
        <v>19.13</v>
      </c>
      <c r="K270" s="66">
        <v>12.44</v>
      </c>
      <c r="L270" s="66">
        <v>178.55289999999999</v>
      </c>
      <c r="M270" s="48"/>
      <c r="N270" s="61"/>
      <c r="O270" s="49"/>
      <c r="P270" s="49"/>
      <c r="Q270" s="49"/>
      <c r="R270" s="49"/>
      <c r="S270" s="49"/>
      <c r="T270" s="49"/>
      <c r="U270" s="49"/>
    </row>
    <row r="271" spans="1:21" s="55" customFormat="1" ht="13.15" customHeight="1">
      <c r="A271" s="56" t="s">
        <v>422</v>
      </c>
      <c r="B271" s="57">
        <v>2.6448</v>
      </c>
      <c r="C271" s="58">
        <v>32176.595099999999</v>
      </c>
      <c r="D271" s="59">
        <v>24743.4166</v>
      </c>
      <c r="E271" s="59">
        <v>27476.366600000001</v>
      </c>
      <c r="F271" s="59">
        <v>40495.344700000001</v>
      </c>
      <c r="G271" s="59">
        <v>49003.992899999997</v>
      </c>
      <c r="H271" s="59">
        <v>34802.536</v>
      </c>
      <c r="I271" s="60">
        <v>11.82</v>
      </c>
      <c r="J271" s="60">
        <v>18.28</v>
      </c>
      <c r="K271" s="60">
        <v>10.199999999999999</v>
      </c>
      <c r="L271" s="60">
        <v>182.1497</v>
      </c>
      <c r="M271" s="48"/>
      <c r="N271" s="61"/>
      <c r="O271" s="49"/>
      <c r="P271" s="49"/>
      <c r="Q271" s="49"/>
      <c r="R271" s="49"/>
      <c r="S271" s="49"/>
      <c r="T271" s="49"/>
      <c r="U271" s="49"/>
    </row>
    <row r="272" spans="1:21" s="55" customFormat="1" ht="13.15" customHeight="1">
      <c r="A272" s="62" t="s">
        <v>423</v>
      </c>
      <c r="B272" s="63">
        <v>2.0676000000000001</v>
      </c>
      <c r="C272" s="64">
        <v>30255.4244</v>
      </c>
      <c r="D272" s="65">
        <v>24274.544300000001</v>
      </c>
      <c r="E272" s="65">
        <v>26665.1666</v>
      </c>
      <c r="F272" s="65">
        <v>36813.792500000003</v>
      </c>
      <c r="G272" s="65">
        <v>47144.954400000002</v>
      </c>
      <c r="H272" s="65">
        <v>33012.238299999997</v>
      </c>
      <c r="I272" s="66">
        <v>10.78</v>
      </c>
      <c r="J272" s="66">
        <v>17.71</v>
      </c>
      <c r="K272" s="66">
        <v>10.88</v>
      </c>
      <c r="L272" s="66">
        <v>181.42140000000001</v>
      </c>
      <c r="M272" s="48"/>
      <c r="N272" s="61"/>
      <c r="O272" s="49"/>
      <c r="P272" s="49"/>
      <c r="Q272" s="49"/>
      <c r="R272" s="49"/>
      <c r="S272" s="49"/>
      <c r="T272" s="49"/>
      <c r="U272" s="49"/>
    </row>
    <row r="273" spans="1:21" s="55" customFormat="1" ht="13.15" customHeight="1">
      <c r="A273" s="62" t="s">
        <v>424</v>
      </c>
      <c r="B273" s="63">
        <v>0.57069999999999999</v>
      </c>
      <c r="C273" s="64">
        <v>41128.717299999997</v>
      </c>
      <c r="D273" s="65">
        <v>30830.641</v>
      </c>
      <c r="E273" s="65">
        <v>34914.6849</v>
      </c>
      <c r="F273" s="65">
        <v>47294.584300000002</v>
      </c>
      <c r="G273" s="65">
        <v>51050.142200000002</v>
      </c>
      <c r="H273" s="65">
        <v>41409.767699999997</v>
      </c>
      <c r="I273" s="66">
        <v>14.85</v>
      </c>
      <c r="J273" s="66">
        <v>19.96</v>
      </c>
      <c r="K273" s="66">
        <v>8.24</v>
      </c>
      <c r="L273" s="66">
        <v>184.82919999999999</v>
      </c>
      <c r="M273" s="48"/>
      <c r="N273" s="61"/>
      <c r="O273" s="49"/>
      <c r="P273" s="49"/>
      <c r="Q273" s="49"/>
      <c r="R273" s="49"/>
      <c r="S273" s="49"/>
      <c r="T273" s="49"/>
      <c r="U273" s="49"/>
    </row>
    <row r="274" spans="1:21" s="55" customFormat="1" ht="13.15" customHeight="1">
      <c r="A274" s="56" t="s">
        <v>425</v>
      </c>
      <c r="B274" s="57">
        <v>0.32569999999999999</v>
      </c>
      <c r="C274" s="58">
        <v>42879.967700000001</v>
      </c>
      <c r="D274" s="59">
        <v>31011.1332</v>
      </c>
      <c r="E274" s="59">
        <v>38313.3344</v>
      </c>
      <c r="F274" s="59">
        <v>47519.762300000002</v>
      </c>
      <c r="G274" s="59">
        <v>50864.913999999997</v>
      </c>
      <c r="H274" s="59">
        <v>42569.828699999998</v>
      </c>
      <c r="I274" s="60">
        <v>13.54</v>
      </c>
      <c r="J274" s="60">
        <v>13.58</v>
      </c>
      <c r="K274" s="60">
        <v>11.71</v>
      </c>
      <c r="L274" s="60">
        <v>205.78030000000001</v>
      </c>
      <c r="M274" s="48"/>
      <c r="N274" s="61"/>
      <c r="O274" s="49"/>
      <c r="P274" s="49"/>
      <c r="Q274" s="49"/>
      <c r="R274" s="49"/>
      <c r="S274" s="49"/>
      <c r="T274" s="49"/>
      <c r="U274" s="49"/>
    </row>
    <row r="275" spans="1:21" s="55" customFormat="1" ht="13.15" customHeight="1">
      <c r="A275" s="62" t="s">
        <v>426</v>
      </c>
      <c r="B275" s="63">
        <v>0.25800000000000001</v>
      </c>
      <c r="C275" s="64">
        <v>44415.170700000002</v>
      </c>
      <c r="D275" s="65">
        <v>38066.5965</v>
      </c>
      <c r="E275" s="65">
        <v>41659.755400000002</v>
      </c>
      <c r="F275" s="65">
        <v>48800.772599999997</v>
      </c>
      <c r="G275" s="65">
        <v>51722.663399999998</v>
      </c>
      <c r="H275" s="65">
        <v>44786.126799999998</v>
      </c>
      <c r="I275" s="66">
        <v>14.81</v>
      </c>
      <c r="J275" s="66">
        <v>13</v>
      </c>
      <c r="K275" s="66">
        <v>11.45</v>
      </c>
      <c r="L275" s="66">
        <v>211.92400000000001</v>
      </c>
      <c r="M275" s="48"/>
      <c r="N275" s="61"/>
      <c r="O275" s="49"/>
      <c r="P275" s="49"/>
      <c r="Q275" s="49"/>
      <c r="R275" s="49"/>
      <c r="S275" s="49"/>
      <c r="T275" s="49"/>
      <c r="U275" s="49"/>
    </row>
    <row r="276" spans="1:21" s="55" customFormat="1" ht="13.15" customHeight="1">
      <c r="A276" s="62" t="s">
        <v>427</v>
      </c>
      <c r="B276" s="63">
        <v>6.6600000000000006E-2</v>
      </c>
      <c r="C276" s="64">
        <v>33885.328200000004</v>
      </c>
      <c r="D276" s="65">
        <v>28329.962899999999</v>
      </c>
      <c r="E276" s="65">
        <v>30505.212800000001</v>
      </c>
      <c r="F276" s="65">
        <v>38029.355000000003</v>
      </c>
      <c r="G276" s="65">
        <v>40060.779399999999</v>
      </c>
      <c r="H276" s="65">
        <v>34123.584900000002</v>
      </c>
      <c r="I276" s="66">
        <v>7.21</v>
      </c>
      <c r="J276" s="66">
        <v>16.309999999999999</v>
      </c>
      <c r="K276" s="66">
        <v>13.11</v>
      </c>
      <c r="L276" s="66">
        <v>182.47489999999999</v>
      </c>
      <c r="M276" s="48"/>
      <c r="N276" s="61"/>
      <c r="O276" s="49"/>
      <c r="P276" s="49"/>
      <c r="Q276" s="49"/>
      <c r="R276" s="49"/>
      <c r="S276" s="49"/>
      <c r="T276" s="49"/>
      <c r="U276" s="49"/>
    </row>
    <row r="277" spans="1:21" s="55" customFormat="1" ht="13.15" customHeight="1">
      <c r="A277" s="56" t="s">
        <v>428</v>
      </c>
      <c r="B277" s="57">
        <v>4.4753999999999996</v>
      </c>
      <c r="C277" s="58">
        <v>35622.108</v>
      </c>
      <c r="D277" s="59">
        <v>27569.782599999999</v>
      </c>
      <c r="E277" s="59">
        <v>31840.938099999999</v>
      </c>
      <c r="F277" s="59">
        <v>38592.239699999998</v>
      </c>
      <c r="G277" s="59">
        <v>40989.606299999999</v>
      </c>
      <c r="H277" s="59">
        <v>35024.814200000001</v>
      </c>
      <c r="I277" s="60">
        <v>7.51</v>
      </c>
      <c r="J277" s="60">
        <v>24.4</v>
      </c>
      <c r="K277" s="60">
        <v>10.85</v>
      </c>
      <c r="L277" s="60">
        <v>175.601</v>
      </c>
      <c r="M277" s="48"/>
      <c r="N277" s="61"/>
      <c r="O277" s="49"/>
      <c r="P277" s="49"/>
      <c r="Q277" s="49"/>
      <c r="R277" s="49"/>
      <c r="S277" s="49"/>
      <c r="T277" s="49"/>
      <c r="U277" s="49"/>
    </row>
    <row r="278" spans="1:21" s="55" customFormat="1" ht="13.15" customHeight="1">
      <c r="A278" s="62" t="s">
        <v>429</v>
      </c>
      <c r="B278" s="63">
        <v>3.2812000000000001</v>
      </c>
      <c r="C278" s="64">
        <v>36513.664499999999</v>
      </c>
      <c r="D278" s="65">
        <v>28813.75</v>
      </c>
      <c r="E278" s="65">
        <v>33345.599199999997</v>
      </c>
      <c r="F278" s="65">
        <v>39332.6538</v>
      </c>
      <c r="G278" s="65">
        <v>41489.311999999998</v>
      </c>
      <c r="H278" s="65">
        <v>35991.047599999998</v>
      </c>
      <c r="I278" s="66">
        <v>7.23</v>
      </c>
      <c r="J278" s="66">
        <v>25.98</v>
      </c>
      <c r="K278" s="66">
        <v>10.94</v>
      </c>
      <c r="L278" s="66">
        <v>175.32060000000001</v>
      </c>
      <c r="M278" s="48"/>
      <c r="N278" s="61"/>
      <c r="O278" s="49"/>
      <c r="P278" s="49"/>
      <c r="Q278" s="49"/>
      <c r="R278" s="49"/>
      <c r="S278" s="49"/>
      <c r="T278" s="49"/>
      <c r="U278" s="49"/>
    </row>
    <row r="279" spans="1:21" s="55" customFormat="1" ht="13.15" customHeight="1">
      <c r="A279" s="62" t="s">
        <v>430</v>
      </c>
      <c r="B279" s="63">
        <v>7.1099999999999997E-2</v>
      </c>
      <c r="C279" s="64">
        <v>33151.841999999997</v>
      </c>
      <c r="D279" s="65">
        <v>25908.619500000001</v>
      </c>
      <c r="E279" s="65">
        <v>30142.255300000001</v>
      </c>
      <c r="F279" s="65">
        <v>35005.906900000002</v>
      </c>
      <c r="G279" s="65">
        <v>36253.636700000003</v>
      </c>
      <c r="H279" s="65">
        <v>32048.665000000001</v>
      </c>
      <c r="I279" s="66">
        <v>7.08</v>
      </c>
      <c r="J279" s="66">
        <v>17.059999999999999</v>
      </c>
      <c r="K279" s="66">
        <v>10.15</v>
      </c>
      <c r="L279" s="66">
        <v>178.90379999999999</v>
      </c>
      <c r="M279" s="48"/>
      <c r="N279" s="61"/>
      <c r="O279" s="49"/>
      <c r="P279" s="49"/>
      <c r="Q279" s="49"/>
      <c r="R279" s="49"/>
      <c r="S279" s="49"/>
      <c r="T279" s="49"/>
      <c r="U279" s="49"/>
    </row>
    <row r="280" spans="1:21" s="55" customFormat="1" ht="13.15" customHeight="1">
      <c r="A280" s="62" t="s">
        <v>431</v>
      </c>
      <c r="B280" s="63">
        <v>0.33079999999999998</v>
      </c>
      <c r="C280" s="64">
        <v>29516.075799999999</v>
      </c>
      <c r="D280" s="65">
        <v>23850.641899999999</v>
      </c>
      <c r="E280" s="65">
        <v>26173.319599999999</v>
      </c>
      <c r="F280" s="65">
        <v>32640.5239</v>
      </c>
      <c r="G280" s="65">
        <v>36492.467799999999</v>
      </c>
      <c r="H280" s="65">
        <v>29947.708500000001</v>
      </c>
      <c r="I280" s="66">
        <v>7.31</v>
      </c>
      <c r="J280" s="66">
        <v>18.25</v>
      </c>
      <c r="K280" s="66">
        <v>11.35</v>
      </c>
      <c r="L280" s="66">
        <v>176.904</v>
      </c>
      <c r="M280" s="48"/>
      <c r="N280" s="61"/>
      <c r="O280" s="49"/>
      <c r="P280" s="49"/>
      <c r="Q280" s="49"/>
      <c r="R280" s="49"/>
      <c r="S280" s="49"/>
      <c r="T280" s="49"/>
      <c r="U280" s="49"/>
    </row>
    <row r="281" spans="1:21" s="55" customFormat="1" ht="13.15" customHeight="1">
      <c r="A281" s="56" t="s">
        <v>432</v>
      </c>
      <c r="B281" s="57">
        <v>0.55900000000000005</v>
      </c>
      <c r="C281" s="58">
        <v>29090.409199999998</v>
      </c>
      <c r="D281" s="59">
        <v>23412.7392</v>
      </c>
      <c r="E281" s="59">
        <v>26334.4683</v>
      </c>
      <c r="F281" s="59">
        <v>32769.839599999999</v>
      </c>
      <c r="G281" s="59">
        <v>36305.908000000003</v>
      </c>
      <c r="H281" s="59">
        <v>29655.697400000001</v>
      </c>
      <c r="I281" s="60">
        <v>7.96</v>
      </c>
      <c r="J281" s="60">
        <v>16.32</v>
      </c>
      <c r="K281" s="60">
        <v>11.06</v>
      </c>
      <c r="L281" s="60">
        <v>177.38929999999999</v>
      </c>
      <c r="M281" s="48"/>
      <c r="N281" s="61"/>
      <c r="O281" s="49"/>
      <c r="P281" s="49"/>
      <c r="Q281" s="49"/>
      <c r="R281" s="49"/>
      <c r="S281" s="49"/>
      <c r="T281" s="49"/>
      <c r="U281" s="49"/>
    </row>
    <row r="282" spans="1:21" s="55" customFormat="1" ht="13.15" customHeight="1">
      <c r="A282" s="62" t="s">
        <v>683</v>
      </c>
      <c r="B282" s="63">
        <v>0.5181</v>
      </c>
      <c r="C282" s="64">
        <v>29198.583299999998</v>
      </c>
      <c r="D282" s="65">
        <v>23430.149600000001</v>
      </c>
      <c r="E282" s="65">
        <v>26200.9166</v>
      </c>
      <c r="F282" s="65">
        <v>32832.059300000001</v>
      </c>
      <c r="G282" s="65">
        <v>36408.649100000002</v>
      </c>
      <c r="H282" s="65">
        <v>29712.0985</v>
      </c>
      <c r="I282" s="66">
        <v>8</v>
      </c>
      <c r="J282" s="66">
        <v>16.2</v>
      </c>
      <c r="K282" s="66">
        <v>11.07</v>
      </c>
      <c r="L282" s="66">
        <v>177.535</v>
      </c>
      <c r="M282" s="48"/>
      <c r="N282" s="61"/>
      <c r="O282" s="49"/>
      <c r="P282" s="49"/>
      <c r="Q282" s="49"/>
      <c r="R282" s="49"/>
      <c r="S282" s="49"/>
      <c r="T282" s="49"/>
      <c r="U282" s="49"/>
    </row>
    <row r="283" spans="1:21" s="55" customFormat="1" ht="13.15" customHeight="1">
      <c r="A283" s="56" t="s">
        <v>433</v>
      </c>
      <c r="B283" s="57">
        <v>0.1298</v>
      </c>
      <c r="C283" s="58">
        <v>31457.052299999999</v>
      </c>
      <c r="D283" s="59">
        <v>25177.2124</v>
      </c>
      <c r="E283" s="59">
        <v>27997.329900000001</v>
      </c>
      <c r="F283" s="59">
        <v>35257.271399999998</v>
      </c>
      <c r="G283" s="59">
        <v>38977.033499999998</v>
      </c>
      <c r="H283" s="59">
        <v>32047.5877</v>
      </c>
      <c r="I283" s="60">
        <v>6.42</v>
      </c>
      <c r="J283" s="60">
        <v>18.91</v>
      </c>
      <c r="K283" s="60">
        <v>12.19</v>
      </c>
      <c r="L283" s="60">
        <v>177.5909</v>
      </c>
      <c r="M283" s="48"/>
      <c r="N283" s="61"/>
      <c r="O283" s="49"/>
      <c r="P283" s="49"/>
      <c r="Q283" s="49"/>
      <c r="R283" s="49"/>
      <c r="S283" s="49"/>
      <c r="T283" s="49"/>
      <c r="U283" s="49"/>
    </row>
    <row r="284" spans="1:21" s="55" customFormat="1" ht="13.15" customHeight="1">
      <c r="A284" s="62" t="s">
        <v>434</v>
      </c>
      <c r="B284" s="63">
        <v>0.12670000000000001</v>
      </c>
      <c r="C284" s="64">
        <v>31426.5798</v>
      </c>
      <c r="D284" s="65">
        <v>25177.2124</v>
      </c>
      <c r="E284" s="65">
        <v>27997.329900000001</v>
      </c>
      <c r="F284" s="65">
        <v>35168.048799999997</v>
      </c>
      <c r="G284" s="65">
        <v>38824.553999999996</v>
      </c>
      <c r="H284" s="65">
        <v>31754.438900000001</v>
      </c>
      <c r="I284" s="66">
        <v>6.39</v>
      </c>
      <c r="J284" s="66">
        <v>18.96</v>
      </c>
      <c r="K284" s="66">
        <v>11.74</v>
      </c>
      <c r="L284" s="66">
        <v>177.65649999999999</v>
      </c>
      <c r="M284" s="48"/>
      <c r="N284" s="61"/>
      <c r="O284" s="49"/>
      <c r="P284" s="49"/>
      <c r="Q284" s="49"/>
      <c r="R284" s="49"/>
      <c r="S284" s="49"/>
      <c r="T284" s="49"/>
      <c r="U284" s="49"/>
    </row>
    <row r="285" spans="1:21" s="55" customFormat="1" ht="13.15" customHeight="1">
      <c r="A285" s="56" t="s">
        <v>436</v>
      </c>
      <c r="B285" s="57">
        <v>0.52929999999999999</v>
      </c>
      <c r="C285" s="58">
        <v>27684.289799999999</v>
      </c>
      <c r="D285" s="59">
        <v>22993.9166</v>
      </c>
      <c r="E285" s="59">
        <v>24888.333299999998</v>
      </c>
      <c r="F285" s="59">
        <v>30488.911599999999</v>
      </c>
      <c r="G285" s="59">
        <v>33579.439899999998</v>
      </c>
      <c r="H285" s="59">
        <v>28073.230100000001</v>
      </c>
      <c r="I285" s="60">
        <v>8.6199999999999992</v>
      </c>
      <c r="J285" s="60">
        <v>13.82</v>
      </c>
      <c r="K285" s="60">
        <v>12.07</v>
      </c>
      <c r="L285" s="60">
        <v>176.77170000000001</v>
      </c>
      <c r="M285" s="48"/>
      <c r="N285" s="61"/>
      <c r="O285" s="49"/>
      <c r="P285" s="49"/>
      <c r="Q285" s="49"/>
      <c r="R285" s="49"/>
      <c r="S285" s="49"/>
      <c r="T285" s="49"/>
      <c r="U285" s="49"/>
    </row>
    <row r="286" spans="1:21" s="55" customFormat="1" ht="13.15" customHeight="1">
      <c r="A286" s="62" t="s">
        <v>437</v>
      </c>
      <c r="B286" s="63">
        <v>0.51859999999999995</v>
      </c>
      <c r="C286" s="64">
        <v>27684.289799999999</v>
      </c>
      <c r="D286" s="65">
        <v>23023.083299999998</v>
      </c>
      <c r="E286" s="65">
        <v>24888.333299999998</v>
      </c>
      <c r="F286" s="65">
        <v>30488.911599999999</v>
      </c>
      <c r="G286" s="65">
        <v>33579.439899999998</v>
      </c>
      <c r="H286" s="65">
        <v>28070.900900000001</v>
      </c>
      <c r="I286" s="66">
        <v>8.56</v>
      </c>
      <c r="J286" s="66">
        <v>13.82</v>
      </c>
      <c r="K286" s="66">
        <v>12.09</v>
      </c>
      <c r="L286" s="66">
        <v>176.76070000000001</v>
      </c>
      <c r="M286" s="48"/>
      <c r="N286" s="61"/>
      <c r="O286" s="49"/>
      <c r="P286" s="49"/>
      <c r="Q286" s="49"/>
      <c r="R286" s="49"/>
      <c r="S286" s="49"/>
      <c r="T286" s="49"/>
      <c r="U286" s="49"/>
    </row>
    <row r="287" spans="1:21" s="55" customFormat="1" ht="13.15" customHeight="1">
      <c r="A287" s="56" t="s">
        <v>438</v>
      </c>
      <c r="B287" s="57">
        <v>24.305399999999999</v>
      </c>
      <c r="C287" s="58">
        <v>20953.0527</v>
      </c>
      <c r="D287" s="59">
        <v>18127.083299999998</v>
      </c>
      <c r="E287" s="59">
        <v>19366.593199999999</v>
      </c>
      <c r="F287" s="59">
        <v>23086.583299999998</v>
      </c>
      <c r="G287" s="59">
        <v>26106.435300000001</v>
      </c>
      <c r="H287" s="59">
        <v>21714.1937</v>
      </c>
      <c r="I287" s="60">
        <v>12.09</v>
      </c>
      <c r="J287" s="60">
        <v>6.64</v>
      </c>
      <c r="K287" s="60">
        <v>11.78</v>
      </c>
      <c r="L287" s="60">
        <v>175.2859</v>
      </c>
      <c r="M287" s="48"/>
      <c r="N287" s="61"/>
      <c r="O287" s="49"/>
      <c r="P287" s="49"/>
      <c r="Q287" s="49"/>
      <c r="R287" s="49"/>
      <c r="S287" s="49"/>
      <c r="T287" s="49"/>
      <c r="U287" s="49"/>
    </row>
    <row r="288" spans="1:21" s="55" customFormat="1" ht="13.15" customHeight="1">
      <c r="A288" s="62" t="s">
        <v>439</v>
      </c>
      <c r="B288" s="63">
        <v>3.673</v>
      </c>
      <c r="C288" s="64">
        <v>20235.177299999999</v>
      </c>
      <c r="D288" s="65">
        <v>17683.1577</v>
      </c>
      <c r="E288" s="65">
        <v>18739</v>
      </c>
      <c r="F288" s="65">
        <v>22220.241600000001</v>
      </c>
      <c r="G288" s="65">
        <v>24336</v>
      </c>
      <c r="H288" s="65">
        <v>20764.5088</v>
      </c>
      <c r="I288" s="66">
        <v>8.16</v>
      </c>
      <c r="J288" s="66">
        <v>7.77</v>
      </c>
      <c r="K288" s="66">
        <v>12.25</v>
      </c>
      <c r="L288" s="66">
        <v>174.86420000000001</v>
      </c>
      <c r="M288" s="48"/>
      <c r="N288" s="61"/>
      <c r="O288" s="49"/>
      <c r="P288" s="49"/>
      <c r="Q288" s="49"/>
      <c r="R288" s="49"/>
      <c r="S288" s="49"/>
      <c r="T288" s="49"/>
      <c r="U288" s="49"/>
    </row>
    <row r="289" spans="1:21" s="55" customFormat="1" ht="13.15" customHeight="1">
      <c r="A289" s="62" t="s">
        <v>440</v>
      </c>
      <c r="B289" s="63">
        <v>4.2610000000000001</v>
      </c>
      <c r="C289" s="64">
        <v>24186.333299999998</v>
      </c>
      <c r="D289" s="65">
        <v>19785.25</v>
      </c>
      <c r="E289" s="65">
        <v>21778.427899999999</v>
      </c>
      <c r="F289" s="65">
        <v>27244.113000000001</v>
      </c>
      <c r="G289" s="65">
        <v>31344.780900000002</v>
      </c>
      <c r="H289" s="65">
        <v>25066.293799999999</v>
      </c>
      <c r="I289" s="66">
        <v>14.22</v>
      </c>
      <c r="J289" s="66">
        <v>13</v>
      </c>
      <c r="K289" s="66">
        <v>9.8800000000000008</v>
      </c>
      <c r="L289" s="66">
        <v>176.6174</v>
      </c>
      <c r="M289" s="48"/>
      <c r="N289" s="61"/>
      <c r="O289" s="49"/>
      <c r="P289" s="49"/>
      <c r="Q289" s="49"/>
      <c r="R289" s="49"/>
      <c r="S289" s="49"/>
      <c r="T289" s="49"/>
      <c r="U289" s="49"/>
    </row>
    <row r="290" spans="1:21">
      <c r="A290" s="62" t="s">
        <v>441</v>
      </c>
      <c r="B290" s="63">
        <v>14.117100000000001</v>
      </c>
      <c r="C290" s="64">
        <v>20507.460299999999</v>
      </c>
      <c r="D290" s="65">
        <v>18203.4166</v>
      </c>
      <c r="E290" s="65">
        <v>19259.634699999999</v>
      </c>
      <c r="F290" s="65">
        <v>22047.278399999999</v>
      </c>
      <c r="G290" s="65">
        <v>23710.4444</v>
      </c>
      <c r="H290" s="65">
        <v>20838.872299999999</v>
      </c>
      <c r="I290" s="66">
        <v>12.99</v>
      </c>
      <c r="J290" s="66">
        <v>3.4</v>
      </c>
      <c r="K290" s="66">
        <v>12.28</v>
      </c>
      <c r="L290" s="66">
        <v>174.9948</v>
      </c>
      <c r="O290" s="49"/>
      <c r="P290" s="49"/>
      <c r="Q290" s="49"/>
      <c r="R290" s="49"/>
      <c r="S290" s="49"/>
      <c r="T290" s="49"/>
      <c r="U290" s="49"/>
    </row>
    <row r="291" spans="1:21">
      <c r="A291" s="62" t="s">
        <v>442</v>
      </c>
      <c r="B291" s="63">
        <v>0.47420000000000001</v>
      </c>
      <c r="C291" s="64">
        <v>22564.4166</v>
      </c>
      <c r="D291" s="65">
        <v>17193.7327</v>
      </c>
      <c r="E291" s="65">
        <v>19573.694899999999</v>
      </c>
      <c r="F291" s="65">
        <v>25733</v>
      </c>
      <c r="G291" s="65">
        <v>28849.651600000001</v>
      </c>
      <c r="H291" s="65">
        <v>22805.6924</v>
      </c>
      <c r="I291" s="66">
        <v>11.76</v>
      </c>
      <c r="J291" s="66">
        <v>10.51</v>
      </c>
      <c r="K291" s="66">
        <v>11.33</v>
      </c>
      <c r="L291" s="66">
        <v>175.3896</v>
      </c>
      <c r="O291" s="49"/>
      <c r="P291" s="49"/>
      <c r="Q291" s="49"/>
      <c r="R291" s="49"/>
      <c r="S291" s="49"/>
      <c r="T291" s="49"/>
      <c r="U291" s="49"/>
    </row>
    <row r="292" spans="1:21">
      <c r="A292" s="56" t="s">
        <v>443</v>
      </c>
      <c r="B292" s="57">
        <v>0.4778</v>
      </c>
      <c r="C292" s="58">
        <v>23970.151099999999</v>
      </c>
      <c r="D292" s="59">
        <v>19568.5196</v>
      </c>
      <c r="E292" s="59">
        <v>21742.7022</v>
      </c>
      <c r="F292" s="59">
        <v>26244.3279</v>
      </c>
      <c r="G292" s="59">
        <v>28702.25</v>
      </c>
      <c r="H292" s="59">
        <v>24067.252400000001</v>
      </c>
      <c r="I292" s="60">
        <v>14.32</v>
      </c>
      <c r="J292" s="60">
        <v>9.7200000000000006</v>
      </c>
      <c r="K292" s="60">
        <v>10.99</v>
      </c>
      <c r="L292" s="60">
        <v>174.66919999999999</v>
      </c>
      <c r="O292" s="49"/>
      <c r="P292" s="49"/>
      <c r="Q292" s="49"/>
      <c r="R292" s="49"/>
      <c r="S292" s="49"/>
      <c r="T292" s="49"/>
      <c r="U292" s="49"/>
    </row>
    <row r="293" spans="1:21">
      <c r="A293" s="56" t="s">
        <v>448</v>
      </c>
      <c r="B293" s="57">
        <v>0.98950000000000005</v>
      </c>
      <c r="C293" s="58">
        <v>26078.5906</v>
      </c>
      <c r="D293" s="59">
        <v>20176.276399999999</v>
      </c>
      <c r="E293" s="59">
        <v>22797.522300000001</v>
      </c>
      <c r="F293" s="59">
        <v>29510.833299999998</v>
      </c>
      <c r="G293" s="59">
        <v>32408.219700000001</v>
      </c>
      <c r="H293" s="59">
        <v>26156.236199999999</v>
      </c>
      <c r="I293" s="60">
        <v>9.69</v>
      </c>
      <c r="J293" s="60">
        <v>13.42</v>
      </c>
      <c r="K293" s="60">
        <v>10.41</v>
      </c>
      <c r="L293" s="60">
        <v>177.3845</v>
      </c>
      <c r="O293" s="49"/>
      <c r="P293" s="49"/>
      <c r="Q293" s="49"/>
      <c r="R293" s="49"/>
      <c r="S293" s="49"/>
      <c r="T293" s="49"/>
      <c r="U293" s="49"/>
    </row>
    <row r="294" spans="1:21">
      <c r="A294" s="62" t="s">
        <v>449</v>
      </c>
      <c r="B294" s="63">
        <v>0.29880000000000001</v>
      </c>
      <c r="C294" s="64">
        <v>27008.728999999999</v>
      </c>
      <c r="D294" s="65">
        <v>21553.9918</v>
      </c>
      <c r="E294" s="65">
        <v>24038.762599999998</v>
      </c>
      <c r="F294" s="65">
        <v>29681.3927</v>
      </c>
      <c r="G294" s="65">
        <v>32506.062300000001</v>
      </c>
      <c r="H294" s="65">
        <v>27153.466199999999</v>
      </c>
      <c r="I294" s="66">
        <v>10.91</v>
      </c>
      <c r="J294" s="66">
        <v>10.99</v>
      </c>
      <c r="K294" s="66">
        <v>10.51</v>
      </c>
      <c r="L294" s="66">
        <v>176.41919999999999</v>
      </c>
      <c r="O294" s="49"/>
      <c r="P294" s="49"/>
      <c r="Q294" s="49"/>
      <c r="R294" s="49"/>
      <c r="S294" s="49"/>
      <c r="T294" s="49"/>
      <c r="U294" s="49"/>
    </row>
    <row r="295" spans="1:21">
      <c r="A295" s="62" t="s">
        <v>451</v>
      </c>
      <c r="B295" s="63">
        <v>0.27010000000000001</v>
      </c>
      <c r="C295" s="64">
        <v>26629.937999999998</v>
      </c>
      <c r="D295" s="65">
        <v>21104.655900000002</v>
      </c>
      <c r="E295" s="65">
        <v>24006.2402</v>
      </c>
      <c r="F295" s="65">
        <v>30517.9869</v>
      </c>
      <c r="G295" s="65">
        <v>32983.158600000002</v>
      </c>
      <c r="H295" s="65">
        <v>27057.874100000001</v>
      </c>
      <c r="I295" s="66">
        <v>10.88</v>
      </c>
      <c r="J295" s="66">
        <v>15.73</v>
      </c>
      <c r="K295" s="66">
        <v>9.5399999999999991</v>
      </c>
      <c r="L295" s="66">
        <v>178.5984</v>
      </c>
      <c r="O295" s="49"/>
      <c r="P295" s="49"/>
      <c r="Q295" s="49"/>
      <c r="R295" s="49"/>
      <c r="S295" s="49"/>
      <c r="T295" s="49"/>
      <c r="U295" s="49"/>
    </row>
    <row r="296" spans="1:21">
      <c r="A296" s="56" t="s">
        <v>453</v>
      </c>
      <c r="B296" s="57">
        <v>1.2417</v>
      </c>
      <c r="C296" s="58">
        <v>22227.1666</v>
      </c>
      <c r="D296" s="59">
        <v>19157.833299999998</v>
      </c>
      <c r="E296" s="59">
        <v>20586.304899999999</v>
      </c>
      <c r="F296" s="59">
        <v>24582.297699999999</v>
      </c>
      <c r="G296" s="59">
        <v>28851.617699999999</v>
      </c>
      <c r="H296" s="59">
        <v>23221.871800000001</v>
      </c>
      <c r="I296" s="60">
        <v>12.05</v>
      </c>
      <c r="J296" s="60">
        <v>7.06</v>
      </c>
      <c r="K296" s="60">
        <v>13.24</v>
      </c>
      <c r="L296" s="60">
        <v>176.2253</v>
      </c>
      <c r="O296" s="49"/>
      <c r="P296" s="49"/>
      <c r="Q296" s="49"/>
      <c r="R296" s="49"/>
      <c r="S296" s="49"/>
      <c r="T296" s="49"/>
      <c r="U296" s="49"/>
    </row>
    <row r="297" spans="1:21">
      <c r="A297" s="56" t="s">
        <v>455</v>
      </c>
      <c r="B297" s="57">
        <v>8.2959999999999994</v>
      </c>
      <c r="C297" s="58">
        <v>20629.6666</v>
      </c>
      <c r="D297" s="59">
        <v>14972.2816</v>
      </c>
      <c r="E297" s="59">
        <v>16459.0743</v>
      </c>
      <c r="F297" s="59">
        <v>25786.25</v>
      </c>
      <c r="G297" s="59">
        <v>29976.447800000002</v>
      </c>
      <c r="H297" s="59">
        <v>21719.124899999999</v>
      </c>
      <c r="I297" s="60">
        <v>5.49</v>
      </c>
      <c r="J297" s="60">
        <v>10.95</v>
      </c>
      <c r="K297" s="60">
        <v>10.79</v>
      </c>
      <c r="L297" s="60">
        <v>175.94880000000001</v>
      </c>
    </row>
    <row r="298" spans="1:21">
      <c r="A298" s="62" t="s">
        <v>456</v>
      </c>
      <c r="B298" s="63">
        <v>6.9233000000000002</v>
      </c>
      <c r="C298" s="64">
        <v>19865.036700000001</v>
      </c>
      <c r="D298" s="65">
        <v>14926.170599999999</v>
      </c>
      <c r="E298" s="65">
        <v>16122.181699999999</v>
      </c>
      <c r="F298" s="65">
        <v>25073.6662</v>
      </c>
      <c r="G298" s="65">
        <v>29444.750499999998</v>
      </c>
      <c r="H298" s="65">
        <v>21193.072199999999</v>
      </c>
      <c r="I298" s="66">
        <v>5.43</v>
      </c>
      <c r="J298" s="66">
        <v>10.37</v>
      </c>
      <c r="K298" s="66">
        <v>10.87</v>
      </c>
      <c r="L298" s="66">
        <v>175.91489999999999</v>
      </c>
    </row>
    <row r="299" spans="1:21">
      <c r="A299" s="56" t="s">
        <v>457</v>
      </c>
      <c r="B299" s="57">
        <v>1.1812</v>
      </c>
      <c r="C299" s="58">
        <v>25682.8498</v>
      </c>
      <c r="D299" s="59">
        <v>18391.833299999998</v>
      </c>
      <c r="E299" s="59">
        <v>22083.516</v>
      </c>
      <c r="F299" s="59">
        <v>29836.311300000001</v>
      </c>
      <c r="G299" s="59">
        <v>34299.006200000003</v>
      </c>
      <c r="H299" s="59">
        <v>26333.005000000001</v>
      </c>
      <c r="I299" s="60">
        <v>8.75</v>
      </c>
      <c r="J299" s="60">
        <v>12.34</v>
      </c>
      <c r="K299" s="60">
        <v>10.78</v>
      </c>
      <c r="L299" s="60">
        <v>176.48169999999999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Celkový rozpočet</vt:lpstr>
      <vt:lpstr>Smluvní výzkum</vt:lpstr>
      <vt:lpstr>Materiál</vt:lpstr>
      <vt:lpstr>Odpisy</vt:lpstr>
      <vt:lpstr>Mzdy</vt:lpstr>
      <vt:lpstr>ISPV-mzdová sféra ČR pro podnik</vt:lpstr>
      <vt:lpstr>ISPV - platová sféra ČR </vt:lpstr>
      <vt:lpstr>'Celkový rozpočet'!Oblast_tisku</vt:lpstr>
      <vt:lpstr>Materiál!Oblast_tisku</vt:lpstr>
      <vt:lpstr>Odpisy!Oblast_tisku</vt:lpstr>
      <vt:lpstr>'Smluvní výzkum'!Oblast_tisku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Vojáček Přemysl</dc:creator>
  <cp:lastModifiedBy>Vojáček Přemysl</cp:lastModifiedBy>
  <cp:lastPrinted>2020-08-21T07:49:23Z</cp:lastPrinted>
  <dcterms:created xsi:type="dcterms:W3CDTF">2019-07-30T13:33:35Z</dcterms:created>
  <dcterms:modified xsi:type="dcterms:W3CDTF">2021-05-19T06:39:25Z</dcterms:modified>
</cp:coreProperties>
</file>